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valifikace" sheetId="1" state="visible" r:id="rId1"/>
    <sheet xmlns:r="http://schemas.openxmlformats.org/officeDocument/2006/relationships" name="Data" sheetId="2" state="visible" r:id="rId2"/>
    <sheet xmlns:r="http://schemas.openxmlformats.org/officeDocument/2006/relationships" name="Závod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30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b val="1"/>
      <color rgb="00004085"/>
      <sz val="11"/>
    </font>
    <font>
      <name val="Arial"/>
      <b val="1"/>
      <color rgb="00444444"/>
      <sz val="11"/>
    </font>
    <font>
      <name val="Arial"/>
      <b val="1"/>
      <color rgb="00004085"/>
      <sz val="10"/>
    </font>
    <font>
      <name val="Arial"/>
      <b val="1"/>
      <color rgb="00444444"/>
      <sz val="10"/>
    </font>
    <font>
      <name val="Arial"/>
      <b val="1"/>
      <sz val="10"/>
    </font>
    <font>
      <name val="Arial"/>
      <sz val="11"/>
    </font>
    <font>
      <name val="Arial"/>
      <color rgb="000000FF"/>
      <sz val="11"/>
    </font>
    <font>
      <name val="Arial"/>
      <color rgb="00880E4F"/>
      <sz val="11"/>
    </font>
    <font>
      <name val="Arial"/>
      <b val="1"/>
      <color rgb="00880E4F"/>
      <sz val="11"/>
    </font>
    <font>
      <name val="Arial"/>
      <b val="1"/>
      <color rgb="00FFFFFF"/>
      <sz val="16"/>
    </font>
    <font>
      <name val="Arial"/>
      <i val="1"/>
      <color rgb="00555555"/>
      <sz val="10"/>
    </font>
    <font>
      <name val="Arial"/>
      <color rgb="00888888"/>
      <sz val="9"/>
    </font>
    <font>
      <name val="Arial"/>
      <b val="1"/>
      <sz val="13"/>
    </font>
    <font>
      <name val="Arial"/>
      <b val="1"/>
      <color rgb="00FFFFFF"/>
      <sz val="10"/>
    </font>
    <font>
      <name val="Arial"/>
      <color rgb="00AAAAAA"/>
      <sz val="11"/>
    </font>
    <font>
      <name val="Arial"/>
      <b val="1"/>
      <color rgb="00000000"/>
      <sz val="11"/>
    </font>
    <font>
      <name val="Arial"/>
      <b val="1"/>
      <sz val="12"/>
    </font>
    <font>
      <name val="Arial"/>
      <b val="1"/>
      <color rgb="00155724"/>
      <sz val="11"/>
    </font>
    <font>
      <name val="Arial"/>
      <color rgb="00CCCCCC"/>
      <sz val="11"/>
    </font>
    <font>
      <name val="Arial"/>
      <color rgb="00999999"/>
      <sz val="11"/>
    </font>
    <font>
      <name val="Arial"/>
      <b val="1"/>
      <color rgb="00721C24"/>
      <sz val="11"/>
    </font>
    <font>
      <name val="Arial"/>
      <color rgb="00155724"/>
      <sz val="10"/>
    </font>
    <font>
      <name val="Arial"/>
      <color rgb="00999999"/>
      <sz val="10"/>
    </font>
    <font>
      <name val="Arial"/>
      <color rgb="00880E4F"/>
      <sz val="10"/>
    </font>
    <font>
      <name val="Arial"/>
      <color rgb="00721C24"/>
      <sz val="10"/>
    </font>
    <font>
      <name val="Arial"/>
      <color rgb="00004085"/>
      <sz val="10"/>
    </font>
    <font>
      <name val="Arial"/>
      <color rgb="00444444"/>
      <sz val="10"/>
    </font>
    <font>
      <name val="Arial"/>
      <i val="1"/>
      <color rgb="00888888"/>
      <sz val="9"/>
    </font>
  </fonts>
  <fills count="13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CCE5FF"/>
      </patternFill>
    </fill>
    <fill>
      <patternFill patternType="solid">
        <fgColor rgb="00E9E9E9"/>
      </patternFill>
    </fill>
    <fill>
      <patternFill patternType="solid">
        <fgColor rgb="00F8F9FA"/>
      </patternFill>
    </fill>
    <fill>
      <patternFill patternType="solid">
        <fgColor rgb="00FCE4EC"/>
      </patternFill>
    </fill>
    <fill>
      <patternFill patternType="solid">
        <fgColor rgb="00D9E1F2"/>
      </patternFill>
    </fill>
    <fill>
      <patternFill patternType="solid">
        <fgColor rgb="00F5F5F5"/>
      </patternFill>
    </fill>
    <fill>
      <patternFill patternType="solid">
        <fgColor rgb="00FFFFFF"/>
      </patternFill>
    </fill>
    <fill>
      <patternFill patternType="solid">
        <fgColor rgb="00D4EDDA"/>
      </patternFill>
    </fill>
    <fill>
      <patternFill patternType="solid">
        <fgColor rgb="00F0F0F0"/>
      </patternFill>
    </fill>
    <fill>
      <patternFill patternType="solid">
        <fgColor rgb="00F8D7DA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1" fillId="2" borderId="0" applyAlignment="1" pivotButton="0" quotePrefix="0" xfId="0">
      <alignment horizontal="center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/>
    </xf>
    <xf numFmtId="0" fontId="14" fillId="8" borderId="0" applyAlignment="1" pivotButton="0" quotePrefix="0" xfId="0">
      <alignment horizontal="center"/>
    </xf>
    <xf numFmtId="0" fontId="1" fillId="2" borderId="1" applyAlignment="1" pivotButton="0" quotePrefix="0" xfId="0">
      <alignment horizontal="center" vertical="center" wrapText="1"/>
    </xf>
    <xf numFmtId="0" fontId="15" fillId="2" borderId="1" applyAlignment="1" pivotButton="0" quotePrefix="0" xfId="0">
      <alignment horizontal="center" vertical="center" wrapText="1"/>
    </xf>
    <xf numFmtId="0" fontId="16" fillId="9" borderId="0" applyAlignment="1" pivotButton="0" quotePrefix="0" xfId="0">
      <alignment horizontal="center"/>
    </xf>
    <xf numFmtId="0" fontId="17" fillId="9" borderId="0" applyAlignment="1" pivotButton="0" quotePrefix="0" xfId="0">
      <alignment horizontal="left"/>
    </xf>
    <xf numFmtId="0" fontId="17" fillId="9" borderId="0" applyAlignment="1" pivotButton="0" quotePrefix="0" xfId="0">
      <alignment horizontal="center"/>
    </xf>
    <xf numFmtId="164" fontId="18" fillId="9" borderId="0" applyAlignment="1" pivotButton="0" quotePrefix="0" xfId="0">
      <alignment horizontal="right"/>
    </xf>
    <xf numFmtId="0" fontId="7" fillId="9" borderId="0" applyAlignment="1" pivotButton="0" quotePrefix="0" xfId="0">
      <alignment horizontal="center"/>
    </xf>
    <xf numFmtId="0" fontId="19" fillId="10" borderId="0" applyAlignment="1" pivotButton="0" quotePrefix="0" xfId="0">
      <alignment horizontal="center"/>
    </xf>
    <xf numFmtId="0" fontId="20" fillId="9" borderId="0" applyAlignment="1" pivotButton="0" quotePrefix="0" xfId="0">
      <alignment horizontal="center"/>
    </xf>
    <xf numFmtId="164" fontId="19" fillId="10" borderId="0" applyAlignment="1" pivotButton="0" quotePrefix="0" xfId="0">
      <alignment horizontal="center"/>
    </xf>
    <xf numFmtId="164" fontId="21" fillId="11" borderId="0" applyAlignment="1" pivotButton="0" quotePrefix="0" xfId="0">
      <alignment horizontal="center"/>
    </xf>
    <xf numFmtId="0" fontId="16" fillId="5" borderId="0" applyAlignment="1" pivotButton="0" quotePrefix="0" xfId="0">
      <alignment horizontal="center"/>
    </xf>
    <xf numFmtId="0" fontId="17" fillId="5" borderId="0" applyAlignment="1" pivotButton="0" quotePrefix="0" xfId="0">
      <alignment horizontal="left"/>
    </xf>
    <xf numFmtId="0" fontId="17" fillId="5" borderId="0" applyAlignment="1" pivotButton="0" quotePrefix="0" xfId="0">
      <alignment horizontal="center"/>
    </xf>
    <xf numFmtId="164" fontId="18" fillId="5" borderId="0" applyAlignment="1" pivotButton="0" quotePrefix="0" xfId="0">
      <alignment horizontal="right"/>
    </xf>
    <xf numFmtId="0" fontId="7" fillId="5" borderId="0" applyAlignment="1" pivotButton="0" quotePrefix="0" xfId="0">
      <alignment horizontal="center"/>
    </xf>
    <xf numFmtId="0" fontId="20" fillId="5" borderId="0" applyAlignment="1" pivotButton="0" quotePrefix="0" xfId="0">
      <alignment horizontal="center"/>
    </xf>
    <xf numFmtId="0" fontId="10" fillId="6" borderId="0" applyAlignment="1" pivotButton="0" quotePrefix="0" xfId="0">
      <alignment horizontal="left"/>
    </xf>
    <xf numFmtId="0" fontId="10" fillId="6" borderId="0" applyAlignment="1" pivotButton="0" quotePrefix="0" xfId="0">
      <alignment horizontal="center"/>
    </xf>
    <xf numFmtId="0" fontId="22" fillId="12" borderId="0" applyAlignment="1" pivotButton="0" quotePrefix="0" xfId="0">
      <alignment horizontal="center"/>
    </xf>
    <xf numFmtId="0" fontId="6" fillId="0" borderId="0" pivotButton="0" quotePrefix="0" xfId="0"/>
    <xf numFmtId="0" fontId="23" fillId="10" borderId="0" applyAlignment="1" pivotButton="0" quotePrefix="0" xfId="0">
      <alignment horizontal="left" vertical="center"/>
    </xf>
    <xf numFmtId="0" fontId="24" fillId="11" borderId="0" applyAlignment="1" pivotButton="0" quotePrefix="0" xfId="0">
      <alignment horizontal="left" vertical="center"/>
    </xf>
    <xf numFmtId="0" fontId="25" fillId="6" borderId="0" applyAlignment="1" pivotButton="0" quotePrefix="0" xfId="0">
      <alignment horizontal="left" vertical="center"/>
    </xf>
    <xf numFmtId="0" fontId="26" fillId="12" borderId="0" applyAlignment="1" pivotButton="0" quotePrefix="0" xfId="0">
      <alignment horizontal="left" vertical="center"/>
    </xf>
    <xf numFmtId="0" fontId="27" fillId="3" borderId="0" applyAlignment="1" pivotButton="0" quotePrefix="0" xfId="0">
      <alignment horizontal="left" vertical="center"/>
    </xf>
    <xf numFmtId="0" fontId="28" fillId="4" borderId="0" applyAlignment="1" pivotButton="0" quotePrefix="0" xfId="0">
      <alignment horizontal="left" vertical="center"/>
    </xf>
    <xf numFmtId="0" fontId="29" fillId="0" borderId="0" pivotButton="0" quotePrefix="0" xfId="0"/>
    <xf numFmtId="0" fontId="1" fillId="2" borderId="0" applyAlignment="1" pivotButton="0" quotePrefix="0" xfId="0">
      <alignment horizontal="center"/>
    </xf>
    <xf numFmtId="0" fontId="6" fillId="0" borderId="0" applyAlignment="1" pivotButton="0" quotePrefix="0" xfId="0">
      <alignment horizontal="right"/>
    </xf>
    <xf numFmtId="0" fontId="4" fillId="3" borderId="0" applyAlignment="1" pivotButton="0" quotePrefix="0" xfId="0">
      <alignment horizontal="center"/>
    </xf>
    <xf numFmtId="0" fontId="5" fillId="4" borderId="0" applyAlignment="1" pivotButton="0" quotePrefix="0" xfId="0">
      <alignment horizontal="center"/>
    </xf>
    <xf numFmtId="0" fontId="7" fillId="0" borderId="0" pivotButton="0" quotePrefix="0" xfId="0"/>
    <xf numFmtId="0" fontId="0" fillId="0" borderId="0" applyAlignment="1" pivotButton="0" quotePrefix="0" xfId="0">
      <alignment horizontal="center"/>
    </xf>
    <xf numFmtId="164" fontId="8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164" fontId="8" fillId="5" borderId="0" applyAlignment="1" pivotButton="0" quotePrefix="0" xfId="0">
      <alignment horizontal="center"/>
    </xf>
    <xf numFmtId="164" fontId="0" fillId="5" borderId="0" applyAlignment="1" pivotButton="0" quotePrefix="0" xfId="0">
      <alignment horizontal="center"/>
    </xf>
    <xf numFmtId="0" fontId="9" fillId="6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/>
    </xf>
    <xf numFmtId="0" fontId="3" fillId="4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55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6" customWidth="1" min="2" max="2"/>
    <col width="6" customWidth="1" min="3" max="3"/>
    <col width="14" customWidth="1" min="4" max="4"/>
    <col width="10" customWidth="1" min="5" max="5"/>
    <col width="16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</cols>
  <sheetData>
    <row r="1" ht="32" customHeight="1">
      <c r="A1" s="1" t="inlineStr">
        <is>
          <t>CZPRA kvalifikace na Mistrovství světa 2026–2027</t>
        </is>
      </c>
    </row>
    <row r="2" ht="18" customHeight="1">
      <c r="A2" s="2" t="inlineStr">
        <is>
          <t>Divize Open · pouze čeští závodníci · 5 nejlepších výsledků (min. 3 závody CZPRA · chybějící CZPRA slot = 0 % · max. 2 ostatní)</t>
        </is>
      </c>
    </row>
    <row r="4" ht="22" customHeight="1">
      <c r="A4" s="3" t="inlineStr">
        <is>
          <t>Závodníků</t>
        </is>
      </c>
      <c r="B4" s="4" t="inlineStr">
        <is>
          <t>38</t>
        </is>
      </c>
      <c r="D4" s="3" t="inlineStr">
        <is>
          <t>Závodů</t>
        </is>
      </c>
      <c r="E4" s="4" t="inlineStr">
        <is>
          <t>15</t>
        </is>
      </c>
      <c r="G4" s="3" t="inlineStr">
        <is>
          <t>Míst Open</t>
        </is>
      </c>
      <c r="H4" s="4" t="inlineStr">
        <is>
          <t>6</t>
        </is>
      </c>
      <c r="J4" s="3" t="inlineStr">
        <is>
          <t>Konec kvalifikace</t>
        </is>
      </c>
      <c r="K4" s="4" t="inlineStr">
        <is>
          <t>31. 1. 2027</t>
        </is>
      </c>
    </row>
    <row r="6" ht="36" customHeight="1">
      <c r="A6" s="5" t="inlineStr">
        <is>
          <t>#</t>
        </is>
      </c>
      <c r="B6" s="5" t="inlineStr">
        <is>
          <t>Závodník</t>
        </is>
      </c>
      <c r="C6" s="5" t="inlineStr">
        <is>
          <t>Lady</t>
        </is>
      </c>
      <c r="D6" s="5" t="inlineStr">
        <is>
          <t>Kval. průměr</t>
        </is>
      </c>
      <c r="E6" s="5" t="inlineStr">
        <is>
          <t>CZPRA</t>
        </is>
      </c>
      <c r="F6" s="5" t="inlineStr">
        <is>
          <t>Chybí CZPRA</t>
        </is>
      </c>
      <c r="G6" s="6" t="inlineStr">
        <is>
          <t>SlaveTown
22.02.2026</t>
        </is>
      </c>
      <c r="H6" s="6" t="inlineStr">
        <is>
          <t>Owl Valley Puchacz
08.03.2026</t>
        </is>
      </c>
      <c r="I6" s="6" t="inlineStr">
        <is>
          <t>SGW Leobersdorf
14.03.2026</t>
        </is>
      </c>
      <c r="J6" s="6" t="inlineStr">
        <is>
          <t>MRTM Winter
22.03.2026</t>
        </is>
      </c>
      <c r="K6" s="6" t="inlineStr">
        <is>
          <t>MČR
26.04.2026</t>
        </is>
      </c>
      <c r="L6" s="6" t="inlineStr">
        <is>
          <t>NH jaro
03.05.2026</t>
        </is>
      </c>
      <c r="M6" s="6" t="inlineStr">
        <is>
          <t>MRTM Spring
14.06.2026</t>
        </is>
      </c>
      <c r="N6" s="6" t="inlineStr">
        <is>
          <t>NH léto
14.06.2026</t>
        </is>
      </c>
      <c r="O6" s="6" t="inlineStr">
        <is>
          <t>Ludvíkovice PR22 #1
28.06.2026</t>
        </is>
      </c>
      <c r="P6" s="6" t="inlineStr">
        <is>
          <t>NRL22 Slovakia Sielnica
11.07.2026</t>
        </is>
      </c>
      <c r="Q6" s="6" t="inlineStr">
        <is>
          <t>Austrian Rimfire Summer
18.07.2026</t>
        </is>
      </c>
      <c r="R6" s="6" t="inlineStr">
        <is>
          <t>Ludvíkovice PR22 #2
25.07.2026</t>
        </is>
      </c>
      <c r="S6" s="6" t="inlineStr">
        <is>
          <t>Lithuanian Rimfire Ch.
29.08.2026</t>
        </is>
      </c>
      <c r="T6" s="6" t="inlineStr">
        <is>
          <t>MRTM Summer
06.09.2026</t>
        </is>
      </c>
      <c r="U6" s="6" t="inlineStr">
        <is>
          <t>Ludvíkovice PR22 #3
04.10.2026</t>
        </is>
      </c>
    </row>
    <row r="7" ht="20" customHeight="1">
      <c r="A7" s="7" t="n">
        <v>1</v>
      </c>
      <c r="B7" s="8">
        <f>Data!A5</f>
        <v/>
      </c>
      <c r="C7" s="9">
        <f>Data!B5</f>
        <v/>
      </c>
      <c r="D7" s="10">
        <f>(IFERROR(LARGE(Data!C5:Data!Q5,1),0)+IFERROR(LARGE(Data!C5:Data!Q5,2),0)+IFERROR(LARGE(Data!C5:Data!Q5,3),0)+IFERROR(LARGE(Data!D5:Data!P5,1),0)+IFERROR(LARGE(Data!D5:Data!P5,2),0))/5</f>
        <v/>
      </c>
      <c r="E7" s="11">
        <f>COUNTIF(Data!C5:Data!Q5,"&gt;"&amp;0)&amp;"/5"</f>
        <v/>
      </c>
      <c r="F7" s="12">
        <f>IF(MAX(0,3-COUNTIF(Data!C5:Data!Q5,"&gt;"&amp;0))=0,"✓","-"&amp;MAX(0,3-COUNTIF(Data!C5:Data!Q5,"&gt;"&amp;0))&amp;"× CZPRA")</f>
        <v/>
      </c>
      <c r="G7" s="13" t="inlineStr">
        <is>
          <t>—</t>
        </is>
      </c>
      <c r="H7" s="14">
        <f>Data!D5</f>
        <v/>
      </c>
      <c r="I7" s="13" t="inlineStr">
        <is>
          <t>—</t>
        </is>
      </c>
      <c r="J7" s="14">
        <f>Data!F5</f>
        <v/>
      </c>
      <c r="K7" s="14">
        <f>Data!G5</f>
        <v/>
      </c>
      <c r="L7" s="15">
        <f>Data!H5</f>
        <v/>
      </c>
      <c r="M7" s="13" t="inlineStr">
        <is>
          <t>—</t>
        </is>
      </c>
      <c r="N7" s="15">
        <f>Data!J5</f>
        <v/>
      </c>
      <c r="O7" s="13" t="inlineStr">
        <is>
          <t>—</t>
        </is>
      </c>
      <c r="P7" s="13" t="inlineStr">
        <is>
          <t>—</t>
        </is>
      </c>
      <c r="Q7" s="13" t="inlineStr">
        <is>
          <t>—</t>
        </is>
      </c>
      <c r="R7" s="14">
        <f>Data!N5</f>
        <v/>
      </c>
      <c r="S7" s="13" t="inlineStr">
        <is>
          <t>—</t>
        </is>
      </c>
      <c r="T7" s="13" t="inlineStr">
        <is>
          <t>—</t>
        </is>
      </c>
      <c r="U7" s="14">
        <f>Data!Q5</f>
        <v/>
      </c>
    </row>
    <row r="8" ht="20" customHeight="1">
      <c r="A8" s="16" t="n">
        <v>2</v>
      </c>
      <c r="B8" s="17">
        <f>Data!A4</f>
        <v/>
      </c>
      <c r="C8" s="18">
        <f>Data!B4</f>
        <v/>
      </c>
      <c r="D8" s="19">
        <f>(IFERROR(LARGE(Data!C4:Data!Q4,1),0)+IFERROR(LARGE(Data!C4:Data!Q4,2),0)+IFERROR(LARGE(Data!C4:Data!Q4,3),0)+IFERROR(LARGE(Data!D4:Data!P4,1),0)+IFERROR(LARGE(Data!D4:Data!P4,2),0))/5</f>
        <v/>
      </c>
      <c r="E8" s="20">
        <f>COUNTIF(Data!C4:Data!Q4,"&gt;"&amp;0)&amp;"/5"</f>
        <v/>
      </c>
      <c r="F8" s="12">
        <f>IF(MAX(0,3-COUNTIF(Data!C4:Data!Q4,"&gt;"&amp;0))=0,"✓","-"&amp;MAX(0,3-COUNTIF(Data!C4:Data!Q4,"&gt;"&amp;0))&amp;"× CZPRA")</f>
        <v/>
      </c>
      <c r="G8" s="14">
        <f>Data!C4</f>
        <v/>
      </c>
      <c r="H8" s="21" t="inlineStr">
        <is>
          <t>—</t>
        </is>
      </c>
      <c r="I8" s="14">
        <f>Data!E4</f>
        <v/>
      </c>
      <c r="J8" s="15">
        <f>Data!F4</f>
        <v/>
      </c>
      <c r="K8" s="14">
        <f>Data!G4</f>
        <v/>
      </c>
      <c r="L8" s="15">
        <f>Data!H4</f>
        <v/>
      </c>
      <c r="M8" s="21" t="inlineStr">
        <is>
          <t>—</t>
        </is>
      </c>
      <c r="N8" s="14">
        <f>Data!J4</f>
        <v/>
      </c>
      <c r="O8" s="15">
        <f>Data!K4</f>
        <v/>
      </c>
      <c r="P8" s="21" t="inlineStr">
        <is>
          <t>—</t>
        </is>
      </c>
      <c r="Q8" s="15">
        <f>Data!M4</f>
        <v/>
      </c>
      <c r="R8" s="14">
        <f>Data!N4</f>
        <v/>
      </c>
      <c r="S8" s="15">
        <f>Data!O4</f>
        <v/>
      </c>
      <c r="T8" s="15">
        <f>Data!P4</f>
        <v/>
      </c>
      <c r="U8" s="15">
        <f>Data!Q4</f>
        <v/>
      </c>
    </row>
    <row r="9" ht="20" customHeight="1">
      <c r="A9" s="7" t="n">
        <v>3</v>
      </c>
      <c r="B9" s="8">
        <f>Data!A3</f>
        <v/>
      </c>
      <c r="C9" s="9">
        <f>Data!B3</f>
        <v/>
      </c>
      <c r="D9" s="10">
        <f>(IFERROR(LARGE(Data!C3:Data!Q3,1),0)+IFERROR(LARGE(Data!C3:Data!Q3,2),0)+IFERROR(LARGE(Data!C3:Data!Q3,3),0)+IFERROR(LARGE(Data!D3:Data!P3,1),0)+IFERROR(LARGE(Data!D3:Data!P3,2),0))/5</f>
        <v/>
      </c>
      <c r="E9" s="11">
        <f>COUNTIF(Data!C3:Data!Q3,"&gt;"&amp;0)&amp;"/5"</f>
        <v/>
      </c>
      <c r="F9" s="12">
        <f>IF(MAX(0,3-COUNTIF(Data!C3:Data!Q3,"&gt;"&amp;0))=0,"✓","-"&amp;MAX(0,3-COUNTIF(Data!C3:Data!Q3,"&gt;"&amp;0))&amp;"× CZPRA")</f>
        <v/>
      </c>
      <c r="G9" s="14">
        <f>Data!C3</f>
        <v/>
      </c>
      <c r="H9" s="13" t="inlineStr">
        <is>
          <t>—</t>
        </is>
      </c>
      <c r="I9" s="15">
        <f>Data!E3</f>
        <v/>
      </c>
      <c r="J9" s="13" t="inlineStr">
        <is>
          <t>—</t>
        </is>
      </c>
      <c r="K9" s="14">
        <f>Data!G3</f>
        <v/>
      </c>
      <c r="L9" s="15">
        <f>Data!H3</f>
        <v/>
      </c>
      <c r="M9" s="13" t="inlineStr">
        <is>
          <t>—</t>
        </is>
      </c>
      <c r="N9" s="13" t="inlineStr">
        <is>
          <t>—</t>
        </is>
      </c>
      <c r="O9" s="15">
        <f>Data!K3</f>
        <v/>
      </c>
      <c r="P9" s="13" t="inlineStr">
        <is>
          <t>—</t>
        </is>
      </c>
      <c r="Q9" s="14">
        <f>Data!M3</f>
        <v/>
      </c>
      <c r="R9" s="14">
        <f>Data!N3</f>
        <v/>
      </c>
      <c r="S9" s="14">
        <f>Data!O3</f>
        <v/>
      </c>
      <c r="T9" s="15">
        <f>Data!P3</f>
        <v/>
      </c>
      <c r="U9" s="15">
        <f>Data!Q3</f>
        <v/>
      </c>
    </row>
    <row r="10" ht="20" customHeight="1">
      <c r="A10" s="16" t="n">
        <v>4</v>
      </c>
      <c r="B10" s="17">
        <f>Data!A8</f>
        <v/>
      </c>
      <c r="C10" s="18">
        <f>Data!B8</f>
        <v/>
      </c>
      <c r="D10" s="19">
        <f>(IFERROR(LARGE(Data!C8:Data!Q8,1),0)+IFERROR(LARGE(Data!C8:Data!Q8,2),0)+IFERROR(LARGE(Data!C8:Data!Q8,3),0)+IFERROR(LARGE(Data!D8:Data!P8,1),0)+IFERROR(LARGE(Data!D8:Data!P8,2),0))/5</f>
        <v/>
      </c>
      <c r="E10" s="20">
        <f>COUNTIF(Data!C8:Data!Q8,"&gt;"&amp;0)&amp;"/5"</f>
        <v/>
      </c>
      <c r="F10" s="12">
        <f>IF(MAX(0,3-COUNTIF(Data!C8:Data!Q8,"&gt;"&amp;0))=0,"✓","-"&amp;MAX(0,3-COUNTIF(Data!C8:Data!Q8,"&gt;"&amp;0))&amp;"× CZPRA")</f>
        <v/>
      </c>
      <c r="G10" s="14">
        <f>Data!C8</f>
        <v/>
      </c>
      <c r="H10" s="21" t="inlineStr">
        <is>
          <t>—</t>
        </is>
      </c>
      <c r="I10" s="21" t="inlineStr">
        <is>
          <t>—</t>
        </is>
      </c>
      <c r="J10" s="21" t="inlineStr">
        <is>
          <t>—</t>
        </is>
      </c>
      <c r="K10" s="14">
        <f>Data!G8</f>
        <v/>
      </c>
      <c r="L10" s="21" t="inlineStr">
        <is>
          <t>—</t>
        </is>
      </c>
      <c r="M10" s="21" t="inlineStr">
        <is>
          <t>—</t>
        </is>
      </c>
      <c r="N10" s="21" t="inlineStr">
        <is>
          <t>—</t>
        </is>
      </c>
      <c r="O10" s="15">
        <f>Data!K8</f>
        <v/>
      </c>
      <c r="P10" s="21" t="inlineStr">
        <is>
          <t>—</t>
        </is>
      </c>
      <c r="Q10" s="21" t="inlineStr">
        <is>
          <t>—</t>
        </is>
      </c>
      <c r="R10" s="14">
        <f>Data!N8</f>
        <v/>
      </c>
      <c r="S10" s="21" t="inlineStr">
        <is>
          <t>—</t>
        </is>
      </c>
      <c r="T10" s="21" t="inlineStr">
        <is>
          <t>—</t>
        </is>
      </c>
      <c r="U10" s="15">
        <f>Data!Q8</f>
        <v/>
      </c>
    </row>
    <row r="11" ht="20" customHeight="1">
      <c r="A11" s="7" t="n">
        <v>5</v>
      </c>
      <c r="B11" s="22">
        <f>Data!A12</f>
        <v/>
      </c>
      <c r="C11" s="23">
        <f>Data!B12</f>
        <v/>
      </c>
      <c r="D11" s="10">
        <f>(IFERROR(LARGE(Data!C12:Data!Q12,1),0)+IFERROR(LARGE(Data!C12:Data!Q12,2),0)+IFERROR(LARGE(Data!C12:Data!Q12,3),0)+IFERROR(LARGE(Data!D12:Data!P12,1),0)+IFERROR(LARGE(Data!D12:Data!P12,2),0))/5</f>
        <v/>
      </c>
      <c r="E11" s="11">
        <f>COUNTIF(Data!C12:Data!Q12,"&gt;"&amp;0)&amp;"/5"</f>
        <v/>
      </c>
      <c r="F11" s="12">
        <f>IF(MAX(0,3-COUNTIF(Data!C12:Data!Q12,"&gt;"&amp;0))=0,"✓","-"&amp;MAX(0,3-COUNTIF(Data!C12:Data!Q12,"&gt;"&amp;0))&amp;"× CZPRA")</f>
        <v/>
      </c>
      <c r="G11" s="14">
        <f>Data!C12</f>
        <v/>
      </c>
      <c r="H11" s="13" t="inlineStr">
        <is>
          <t>—</t>
        </is>
      </c>
      <c r="I11" s="13" t="inlineStr">
        <is>
          <t>—</t>
        </is>
      </c>
      <c r="J11" s="13" t="inlineStr">
        <is>
          <t>—</t>
        </is>
      </c>
      <c r="K11" s="14">
        <f>Data!G12</f>
        <v/>
      </c>
      <c r="L11" s="15">
        <f>Data!H12</f>
        <v/>
      </c>
      <c r="M11" s="13" t="inlineStr">
        <is>
          <t>—</t>
        </is>
      </c>
      <c r="N11" s="14">
        <f>Data!J12</f>
        <v/>
      </c>
      <c r="O11" s="13" t="inlineStr">
        <is>
          <t>—</t>
        </is>
      </c>
      <c r="P11" s="14">
        <f>Data!L12</f>
        <v/>
      </c>
      <c r="Q11" s="13" t="inlineStr">
        <is>
          <t>—</t>
        </is>
      </c>
      <c r="R11" s="14">
        <f>Data!N12</f>
        <v/>
      </c>
      <c r="S11" s="13" t="inlineStr">
        <is>
          <t>—</t>
        </is>
      </c>
      <c r="T11" s="13" t="inlineStr">
        <is>
          <t>—</t>
        </is>
      </c>
      <c r="U11" s="13" t="inlineStr">
        <is>
          <t>—</t>
        </is>
      </c>
    </row>
    <row r="12" ht="20" customHeight="1">
      <c r="A12" s="16" t="n">
        <v>6</v>
      </c>
      <c r="B12" s="17">
        <f>Data!A10</f>
        <v/>
      </c>
      <c r="C12" s="18">
        <f>Data!B10</f>
        <v/>
      </c>
      <c r="D12" s="19">
        <f>(IFERROR(LARGE(Data!C10:Data!Q10,1),0)+IFERROR(LARGE(Data!C10:Data!Q10,2),0)+IFERROR(LARGE(Data!C10:Data!Q10,3),0)+IFERROR(LARGE(Data!D10:Data!P10,1),0)+IFERROR(LARGE(Data!D10:Data!P10,2),0))/5</f>
        <v/>
      </c>
      <c r="E12" s="20">
        <f>COUNTIF(Data!C10:Data!Q10,"&gt;"&amp;0)&amp;"/5"</f>
        <v/>
      </c>
      <c r="F12" s="12">
        <f>IF(MAX(0,3-COUNTIF(Data!C10:Data!Q10,"&gt;"&amp;0))=0,"✓","-"&amp;MAX(0,3-COUNTIF(Data!C10:Data!Q10,"&gt;"&amp;0))&amp;"× CZPRA")</f>
        <v/>
      </c>
      <c r="G12" s="14">
        <f>Data!C10</f>
        <v/>
      </c>
      <c r="H12" s="21" t="inlineStr">
        <is>
          <t>—</t>
        </is>
      </c>
      <c r="I12" s="21" t="inlineStr">
        <is>
          <t>—</t>
        </is>
      </c>
      <c r="J12" s="21" t="inlineStr">
        <is>
          <t>—</t>
        </is>
      </c>
      <c r="K12" s="14">
        <f>Data!G10</f>
        <v/>
      </c>
      <c r="L12" s="14">
        <f>Data!H10</f>
        <v/>
      </c>
      <c r="M12" s="21" t="inlineStr">
        <is>
          <t>—</t>
        </is>
      </c>
      <c r="N12" s="14">
        <f>Data!J10</f>
        <v/>
      </c>
      <c r="O12" s="15">
        <f>Data!K10</f>
        <v/>
      </c>
      <c r="P12" s="21" t="inlineStr">
        <is>
          <t>—</t>
        </is>
      </c>
      <c r="Q12" s="21" t="inlineStr">
        <is>
          <t>—</t>
        </is>
      </c>
      <c r="R12" s="14">
        <f>Data!N10</f>
        <v/>
      </c>
      <c r="S12" s="21" t="inlineStr">
        <is>
          <t>—</t>
        </is>
      </c>
      <c r="T12" s="21" t="inlineStr">
        <is>
          <t>—</t>
        </is>
      </c>
      <c r="U12" s="15">
        <f>Data!Q10</f>
        <v/>
      </c>
    </row>
    <row r="13" ht="20" customHeight="1">
      <c r="A13" s="7" t="n">
        <v>7</v>
      </c>
      <c r="B13" s="8">
        <f>Data!A17</f>
        <v/>
      </c>
      <c r="C13" s="9">
        <f>Data!B17</f>
        <v/>
      </c>
      <c r="D13" s="10">
        <f>(IFERROR(LARGE(Data!C17:Data!Q17,1),0)+IFERROR(LARGE(Data!C17:Data!Q17,2),0)+IFERROR(LARGE(Data!C17:Data!Q17,3),0)+IFERROR(LARGE(Data!D17:Data!P17,1),0)+IFERROR(LARGE(Data!D17:Data!P17,2),0))/5</f>
        <v/>
      </c>
      <c r="E13" s="11">
        <f>COUNTIF(Data!C17:Data!Q17,"&gt;"&amp;0)&amp;"/5"</f>
        <v/>
      </c>
      <c r="F13" s="12">
        <f>IF(MAX(0,3-COUNTIF(Data!C17:Data!Q17,"&gt;"&amp;0))=0,"✓","-"&amp;MAX(0,3-COUNTIF(Data!C17:Data!Q17,"&gt;"&amp;0))&amp;"× CZPRA")</f>
        <v/>
      </c>
      <c r="G13" s="14">
        <f>Data!C17</f>
        <v/>
      </c>
      <c r="H13" s="13" t="inlineStr">
        <is>
          <t>—</t>
        </is>
      </c>
      <c r="I13" s="13" t="inlineStr">
        <is>
          <t>—</t>
        </is>
      </c>
      <c r="J13" s="14">
        <f>Data!F17</f>
        <v/>
      </c>
      <c r="K13" s="14">
        <f>Data!G17</f>
        <v/>
      </c>
      <c r="L13" s="13" t="inlineStr">
        <is>
          <t>—</t>
        </is>
      </c>
      <c r="M13" s="14">
        <f>Data!I17</f>
        <v/>
      </c>
      <c r="N13" s="13" t="inlineStr">
        <is>
          <t>—</t>
        </is>
      </c>
      <c r="O13" s="13" t="inlineStr">
        <is>
          <t>—</t>
        </is>
      </c>
      <c r="P13" s="13" t="inlineStr">
        <is>
          <t>—</t>
        </is>
      </c>
      <c r="Q13" s="13" t="inlineStr">
        <is>
          <t>—</t>
        </is>
      </c>
      <c r="R13" s="15">
        <f>Data!N17</f>
        <v/>
      </c>
      <c r="S13" s="13" t="inlineStr">
        <is>
          <t>—</t>
        </is>
      </c>
      <c r="T13" s="13" t="inlineStr">
        <is>
          <t>—</t>
        </is>
      </c>
      <c r="U13" s="14">
        <f>Data!Q17</f>
        <v/>
      </c>
    </row>
    <row r="14" ht="20" customHeight="1">
      <c r="A14" s="16" t="n">
        <v>8</v>
      </c>
      <c r="B14" s="17">
        <f>Data!A13</f>
        <v/>
      </c>
      <c r="C14" s="18">
        <f>Data!B13</f>
        <v/>
      </c>
      <c r="D14" s="19">
        <f>(IFERROR(LARGE(Data!C13:Data!Q13,1),0)+IFERROR(LARGE(Data!C13:Data!Q13,2),0)+IFERROR(LARGE(Data!C13:Data!Q13,3),0)+IFERROR(LARGE(Data!D13:Data!P13,1),0)+IFERROR(LARGE(Data!D13:Data!P13,2),0))/5</f>
        <v/>
      </c>
      <c r="E14" s="20">
        <f>COUNTIF(Data!C13:Data!Q13,"&gt;"&amp;0)&amp;"/5"</f>
        <v/>
      </c>
      <c r="F14" s="12">
        <f>IF(MAX(0,3-COUNTIF(Data!C13:Data!Q13,"&gt;"&amp;0))=0,"✓","-"&amp;MAX(0,3-COUNTIF(Data!C13:Data!Q13,"&gt;"&amp;0))&amp;"× CZPRA")</f>
        <v/>
      </c>
      <c r="G14" s="14">
        <f>Data!C13</f>
        <v/>
      </c>
      <c r="H14" s="21" t="inlineStr">
        <is>
          <t>—</t>
        </is>
      </c>
      <c r="I14" s="21" t="inlineStr">
        <is>
          <t>—</t>
        </is>
      </c>
      <c r="J14" s="21" t="inlineStr">
        <is>
          <t>—</t>
        </is>
      </c>
      <c r="K14" s="15">
        <f>Data!G13</f>
        <v/>
      </c>
      <c r="L14" s="21" t="inlineStr">
        <is>
          <t>—</t>
        </is>
      </c>
      <c r="M14" s="21" t="inlineStr">
        <is>
          <t>—</t>
        </is>
      </c>
      <c r="N14" s="21" t="inlineStr">
        <is>
          <t>—</t>
        </is>
      </c>
      <c r="O14" s="15">
        <f>Data!K13</f>
        <v/>
      </c>
      <c r="P14" s="21" t="inlineStr">
        <is>
          <t>—</t>
        </is>
      </c>
      <c r="Q14" s="21" t="inlineStr">
        <is>
          <t>—</t>
        </is>
      </c>
      <c r="R14" s="14">
        <f>Data!N13</f>
        <v/>
      </c>
      <c r="S14" s="21" t="inlineStr">
        <is>
          <t>—</t>
        </is>
      </c>
      <c r="T14" s="21" t="inlineStr">
        <is>
          <t>—</t>
        </is>
      </c>
      <c r="U14" s="14">
        <f>Data!Q13</f>
        <v/>
      </c>
    </row>
    <row r="15" ht="20" customHeight="1">
      <c r="A15" s="7" t="n">
        <v>9</v>
      </c>
      <c r="B15" s="8">
        <f>Data!A19</f>
        <v/>
      </c>
      <c r="C15" s="9">
        <f>Data!B19</f>
        <v/>
      </c>
      <c r="D15" s="10">
        <f>(IFERROR(LARGE(Data!C19:Data!Q19,1),0)+IFERROR(LARGE(Data!C19:Data!Q19,2),0)+IFERROR(LARGE(Data!C19:Data!Q19,3),0)+IFERROR(LARGE(Data!D19:Data!P19,1),0)+IFERROR(LARGE(Data!D19:Data!P19,2),0))/5</f>
        <v/>
      </c>
      <c r="E15" s="11">
        <f>COUNTIF(Data!C19:Data!Q19,"&gt;"&amp;0)&amp;"/5"</f>
        <v/>
      </c>
      <c r="F15" s="12">
        <f>IF(MAX(0,3-COUNTIF(Data!C19:Data!Q19,"&gt;"&amp;0))=0,"✓","-"&amp;MAX(0,3-COUNTIF(Data!C19:Data!Q19,"&gt;"&amp;0))&amp;"× CZPRA")</f>
        <v/>
      </c>
      <c r="G15" s="14">
        <f>Data!C19</f>
        <v/>
      </c>
      <c r="H15" s="13" t="inlineStr">
        <is>
          <t>—</t>
        </is>
      </c>
      <c r="I15" s="13" t="inlineStr">
        <is>
          <t>—</t>
        </is>
      </c>
      <c r="J15" s="13" t="inlineStr">
        <is>
          <t>—</t>
        </is>
      </c>
      <c r="K15" s="15">
        <f>Data!G19</f>
        <v/>
      </c>
      <c r="L15" s="13" t="inlineStr">
        <is>
          <t>—</t>
        </is>
      </c>
      <c r="M15" s="13" t="inlineStr">
        <is>
          <t>—</t>
        </is>
      </c>
      <c r="N15" s="13" t="inlineStr">
        <is>
          <t>—</t>
        </is>
      </c>
      <c r="O15" s="15">
        <f>Data!K19</f>
        <v/>
      </c>
      <c r="P15" s="13" t="inlineStr">
        <is>
          <t>—</t>
        </is>
      </c>
      <c r="Q15" s="13" t="inlineStr">
        <is>
          <t>—</t>
        </is>
      </c>
      <c r="R15" s="14">
        <f>Data!N19</f>
        <v/>
      </c>
      <c r="S15" s="13" t="inlineStr">
        <is>
          <t>—</t>
        </is>
      </c>
      <c r="T15" s="13" t="inlineStr">
        <is>
          <t>—</t>
        </is>
      </c>
      <c r="U15" s="14">
        <f>Data!Q19</f>
        <v/>
      </c>
    </row>
    <row r="16" ht="20" customHeight="1">
      <c r="A16" s="16" t="n">
        <v>10</v>
      </c>
      <c r="B16" s="17">
        <f>Data!A7</f>
        <v/>
      </c>
      <c r="C16" s="18">
        <f>Data!B7</f>
        <v/>
      </c>
      <c r="D16" s="19">
        <f>(IFERROR(LARGE(Data!C7:Data!Q7,1),0)+IFERROR(LARGE(Data!C7:Data!Q7,2),0)+IFERROR(LARGE(Data!C7:Data!Q7,3),0)+IFERROR(LARGE(Data!D7:Data!P7,1),0)+IFERROR(LARGE(Data!D7:Data!P7,2),0))/5</f>
        <v/>
      </c>
      <c r="E16" s="20">
        <f>COUNTIF(Data!C7:Data!Q7,"&gt;"&amp;0)&amp;"/5"</f>
        <v/>
      </c>
      <c r="F16" s="24">
        <f>IF(MAX(0,3-COUNTIF(Data!C7:Data!Q7,"&gt;"&amp;0))=0,"✓","-"&amp;MAX(0,3-COUNTIF(Data!C7:Data!Q7,"&gt;"&amp;0))&amp;"× CZPRA")</f>
        <v/>
      </c>
      <c r="G16" s="21" t="inlineStr">
        <is>
          <t>—</t>
        </is>
      </c>
      <c r="H16" s="14">
        <f>Data!D7</f>
        <v/>
      </c>
      <c r="I16" s="21" t="inlineStr">
        <is>
          <t>—</t>
        </is>
      </c>
      <c r="J16" s="21" t="inlineStr">
        <is>
          <t>—</t>
        </is>
      </c>
      <c r="K16" s="14">
        <f>Data!G7</f>
        <v/>
      </c>
      <c r="L16" s="15">
        <f>Data!H7</f>
        <v/>
      </c>
      <c r="M16" s="21" t="inlineStr">
        <is>
          <t>—</t>
        </is>
      </c>
      <c r="N16" s="14">
        <f>Data!J7</f>
        <v/>
      </c>
      <c r="O16" s="14">
        <f>Data!K7</f>
        <v/>
      </c>
      <c r="P16" s="21" t="inlineStr">
        <is>
          <t>—</t>
        </is>
      </c>
      <c r="Q16" s="21" t="inlineStr">
        <is>
          <t>—</t>
        </is>
      </c>
      <c r="R16" s="21" t="inlineStr">
        <is>
          <t>—</t>
        </is>
      </c>
      <c r="S16" s="21" t="inlineStr">
        <is>
          <t>—</t>
        </is>
      </c>
      <c r="T16" s="21" t="inlineStr">
        <is>
          <t>—</t>
        </is>
      </c>
      <c r="U16" s="21" t="inlineStr">
        <is>
          <t>—</t>
        </is>
      </c>
    </row>
    <row r="17" ht="20" customHeight="1">
      <c r="A17" s="7" t="n">
        <v>11</v>
      </c>
      <c r="B17" s="8">
        <f>Data!A9</f>
        <v/>
      </c>
      <c r="C17" s="9">
        <f>Data!B9</f>
        <v/>
      </c>
      <c r="D17" s="10">
        <f>(IFERROR(LARGE(Data!C9:Data!Q9,1),0)+IFERROR(LARGE(Data!C9:Data!Q9,2),0)+IFERROR(LARGE(Data!C9:Data!Q9,3),0)+IFERROR(LARGE(Data!D9:Data!P9,1),0)+IFERROR(LARGE(Data!D9:Data!P9,2),0))/5</f>
        <v/>
      </c>
      <c r="E17" s="11">
        <f>COUNTIF(Data!C9:Data!Q9,"&gt;"&amp;0)&amp;"/5"</f>
        <v/>
      </c>
      <c r="F17" s="24">
        <f>IF(MAX(0,3-COUNTIF(Data!C9:Data!Q9,"&gt;"&amp;0))=0,"✓","-"&amp;MAX(0,3-COUNTIF(Data!C9:Data!Q9,"&gt;"&amp;0))&amp;"× CZPRA")</f>
        <v/>
      </c>
      <c r="G17" s="13" t="inlineStr">
        <is>
          <t>—</t>
        </is>
      </c>
      <c r="H17" s="14">
        <f>Data!D9</f>
        <v/>
      </c>
      <c r="I17" s="13" t="inlineStr">
        <is>
          <t>—</t>
        </is>
      </c>
      <c r="J17" s="13" t="inlineStr">
        <is>
          <t>—</t>
        </is>
      </c>
      <c r="K17" s="13" t="inlineStr">
        <is>
          <t>—</t>
        </is>
      </c>
      <c r="L17" s="14">
        <f>Data!H9</f>
        <v/>
      </c>
      <c r="M17" s="13" t="inlineStr">
        <is>
          <t>—</t>
        </is>
      </c>
      <c r="N17" s="15">
        <f>Data!J9</f>
        <v/>
      </c>
      <c r="O17" s="13" t="inlineStr">
        <is>
          <t>—</t>
        </is>
      </c>
      <c r="P17" s="13" t="inlineStr">
        <is>
          <t>—</t>
        </is>
      </c>
      <c r="Q17" s="13" t="inlineStr">
        <is>
          <t>—</t>
        </is>
      </c>
      <c r="R17" s="14">
        <f>Data!N9</f>
        <v/>
      </c>
      <c r="S17" s="13" t="inlineStr">
        <is>
          <t>—</t>
        </is>
      </c>
      <c r="T17" s="13" t="inlineStr">
        <is>
          <t>—</t>
        </is>
      </c>
      <c r="U17" s="14">
        <f>Data!Q9</f>
        <v/>
      </c>
    </row>
    <row r="18" ht="20" customHeight="1">
      <c r="A18" s="16" t="n">
        <v>12</v>
      </c>
      <c r="B18" s="17">
        <f>Data!A18</f>
        <v/>
      </c>
      <c r="C18" s="18">
        <f>Data!B18</f>
        <v/>
      </c>
      <c r="D18" s="19">
        <f>(IFERROR(LARGE(Data!C18:Data!Q18,1),0)+IFERROR(LARGE(Data!C18:Data!Q18,2),0)+IFERROR(LARGE(Data!C18:Data!Q18,3),0)+IFERROR(LARGE(Data!D18:Data!P18,1),0)+IFERROR(LARGE(Data!D18:Data!P18,2),0))/5</f>
        <v/>
      </c>
      <c r="E18" s="20">
        <f>COUNTIF(Data!C18:Data!Q18,"&gt;"&amp;0)&amp;"/5"</f>
        <v/>
      </c>
      <c r="F18" s="12">
        <f>IF(MAX(0,3-COUNTIF(Data!C18:Data!Q18,"&gt;"&amp;0))=0,"✓","-"&amp;MAX(0,3-COUNTIF(Data!C18:Data!Q18,"&gt;"&amp;0))&amp;"× CZPRA")</f>
        <v/>
      </c>
      <c r="G18" s="14">
        <f>Data!C18</f>
        <v/>
      </c>
      <c r="H18" s="21" t="inlineStr">
        <is>
          <t>—</t>
        </is>
      </c>
      <c r="I18" s="21" t="inlineStr">
        <is>
          <t>—</t>
        </is>
      </c>
      <c r="J18" s="14">
        <f>Data!F18</f>
        <v/>
      </c>
      <c r="K18" s="14">
        <f>Data!G18</f>
        <v/>
      </c>
      <c r="L18" s="21" t="inlineStr">
        <is>
          <t>—</t>
        </is>
      </c>
      <c r="M18" s="14">
        <f>Data!I18</f>
        <v/>
      </c>
      <c r="N18" s="21" t="inlineStr">
        <is>
          <t>—</t>
        </is>
      </c>
      <c r="O18" s="15">
        <f>Data!K18</f>
        <v/>
      </c>
      <c r="P18" s="21" t="inlineStr">
        <is>
          <t>—</t>
        </is>
      </c>
      <c r="Q18" s="21" t="inlineStr">
        <is>
          <t>—</t>
        </is>
      </c>
      <c r="R18" s="15">
        <f>Data!N18</f>
        <v/>
      </c>
      <c r="S18" s="21" t="inlineStr">
        <is>
          <t>—</t>
        </is>
      </c>
      <c r="T18" s="21" t="inlineStr">
        <is>
          <t>—</t>
        </is>
      </c>
      <c r="U18" s="14">
        <f>Data!Q18</f>
        <v/>
      </c>
    </row>
    <row r="19" ht="20" customHeight="1">
      <c r="A19" s="7" t="n">
        <v>13</v>
      </c>
      <c r="B19" s="8">
        <f>Data!A21</f>
        <v/>
      </c>
      <c r="C19" s="9">
        <f>Data!B21</f>
        <v/>
      </c>
      <c r="D19" s="10">
        <f>(IFERROR(LARGE(Data!C21:Data!Q21,1),0)+IFERROR(LARGE(Data!C21:Data!Q21,2),0)+IFERROR(LARGE(Data!C21:Data!Q21,3),0)+IFERROR(LARGE(Data!D21:Data!P21,1),0)+IFERROR(LARGE(Data!D21:Data!P21,2),0))/5</f>
        <v/>
      </c>
      <c r="E19" s="11">
        <f>COUNTIF(Data!C21:Data!Q21,"&gt;"&amp;0)&amp;"/5"</f>
        <v/>
      </c>
      <c r="F19" s="12">
        <f>IF(MAX(0,3-COUNTIF(Data!C21:Data!Q21,"&gt;"&amp;0))=0,"✓","-"&amp;MAX(0,3-COUNTIF(Data!C21:Data!Q21,"&gt;"&amp;0))&amp;"× CZPRA")</f>
        <v/>
      </c>
      <c r="G19" s="14">
        <f>Data!C21</f>
        <v/>
      </c>
      <c r="H19" s="13" t="inlineStr">
        <is>
          <t>—</t>
        </is>
      </c>
      <c r="I19" s="13" t="inlineStr">
        <is>
          <t>—</t>
        </is>
      </c>
      <c r="J19" s="14">
        <f>Data!F21</f>
        <v/>
      </c>
      <c r="K19" s="14">
        <f>Data!G21</f>
        <v/>
      </c>
      <c r="L19" s="13" t="inlineStr">
        <is>
          <t>—</t>
        </is>
      </c>
      <c r="M19" s="14">
        <f>Data!I21</f>
        <v/>
      </c>
      <c r="N19" s="13" t="inlineStr">
        <is>
          <t>—</t>
        </is>
      </c>
      <c r="O19" s="14">
        <f>Data!K21</f>
        <v/>
      </c>
      <c r="P19" s="13" t="inlineStr">
        <is>
          <t>—</t>
        </is>
      </c>
      <c r="Q19" s="13" t="inlineStr">
        <is>
          <t>—</t>
        </is>
      </c>
      <c r="R19" s="13" t="inlineStr">
        <is>
          <t>—</t>
        </is>
      </c>
      <c r="S19" s="13" t="inlineStr">
        <is>
          <t>—</t>
        </is>
      </c>
      <c r="T19" s="13" t="inlineStr">
        <is>
          <t>—</t>
        </is>
      </c>
      <c r="U19" s="13" t="inlineStr">
        <is>
          <t>—</t>
        </is>
      </c>
    </row>
    <row r="20" ht="20" customHeight="1">
      <c r="A20" s="16" t="n">
        <v>14</v>
      </c>
      <c r="B20" s="22">
        <f>Data!A11</f>
        <v/>
      </c>
      <c r="C20" s="23">
        <f>Data!B11</f>
        <v/>
      </c>
      <c r="D20" s="19">
        <f>(IFERROR(LARGE(Data!C11:Data!Q11,1),0)+IFERROR(LARGE(Data!C11:Data!Q11,2),0)+IFERROR(LARGE(Data!C11:Data!Q11,3),0)+IFERROR(LARGE(Data!D11:Data!P11,1),0)+IFERROR(LARGE(Data!D11:Data!P11,2),0))/5</f>
        <v/>
      </c>
      <c r="E20" s="20">
        <f>COUNTIF(Data!C11:Data!Q11,"&gt;"&amp;0)&amp;"/5"</f>
        <v/>
      </c>
      <c r="F20" s="12">
        <f>IF(MAX(0,3-COUNTIF(Data!C11:Data!Q11,"&gt;"&amp;0))=0,"✓","-"&amp;MAX(0,3-COUNTIF(Data!C11:Data!Q11,"&gt;"&amp;0))&amp;"× CZPRA")</f>
        <v/>
      </c>
      <c r="G20" s="14">
        <f>Data!C11</f>
        <v/>
      </c>
      <c r="H20" s="21" t="inlineStr">
        <is>
          <t>—</t>
        </is>
      </c>
      <c r="I20" s="21" t="inlineStr">
        <is>
          <t>—</t>
        </is>
      </c>
      <c r="J20" s="21" t="inlineStr">
        <is>
          <t>—</t>
        </is>
      </c>
      <c r="K20" s="14">
        <f>Data!G11</f>
        <v/>
      </c>
      <c r="L20" s="21" t="inlineStr">
        <is>
          <t>—</t>
        </is>
      </c>
      <c r="M20" s="21" t="inlineStr">
        <is>
          <t>—</t>
        </is>
      </c>
      <c r="N20" s="21" t="inlineStr">
        <is>
          <t>—</t>
        </is>
      </c>
      <c r="O20" s="21" t="inlineStr">
        <is>
          <t>—</t>
        </is>
      </c>
      <c r="P20" s="21" t="inlineStr">
        <is>
          <t>—</t>
        </is>
      </c>
      <c r="Q20" s="21" t="inlineStr">
        <is>
          <t>—</t>
        </is>
      </c>
      <c r="R20" s="15">
        <f>Data!N11</f>
        <v/>
      </c>
      <c r="S20" s="21" t="inlineStr">
        <is>
          <t>—</t>
        </is>
      </c>
      <c r="T20" s="21" t="inlineStr">
        <is>
          <t>—</t>
        </is>
      </c>
      <c r="U20" s="14">
        <f>Data!Q11</f>
        <v/>
      </c>
    </row>
    <row r="21" ht="20" customHeight="1">
      <c r="A21" s="7" t="n">
        <v>15</v>
      </c>
      <c r="B21" s="8">
        <f>Data!A14</f>
        <v/>
      </c>
      <c r="C21" s="9">
        <f>Data!B14</f>
        <v/>
      </c>
      <c r="D21" s="10">
        <f>(IFERROR(LARGE(Data!C14:Data!Q14,1),0)+IFERROR(LARGE(Data!C14:Data!Q14,2),0)+IFERROR(LARGE(Data!C14:Data!Q14,3),0)+IFERROR(LARGE(Data!D14:Data!P14,1),0)+IFERROR(LARGE(Data!D14:Data!P14,2),0))/5</f>
        <v/>
      </c>
      <c r="E21" s="11">
        <f>COUNTIF(Data!C14:Data!Q14,"&gt;"&amp;0)&amp;"/5"</f>
        <v/>
      </c>
      <c r="F21" s="12">
        <f>IF(MAX(0,3-COUNTIF(Data!C14:Data!Q14,"&gt;"&amp;0))=0,"✓","-"&amp;MAX(0,3-COUNTIF(Data!C14:Data!Q14,"&gt;"&amp;0))&amp;"× CZPRA")</f>
        <v/>
      </c>
      <c r="G21" s="14">
        <f>Data!C14</f>
        <v/>
      </c>
      <c r="H21" s="13" t="inlineStr">
        <is>
          <t>—</t>
        </is>
      </c>
      <c r="I21" s="13" t="inlineStr">
        <is>
          <t>—</t>
        </is>
      </c>
      <c r="J21" s="13" t="inlineStr">
        <is>
          <t>—</t>
        </is>
      </c>
      <c r="K21" s="13" t="inlineStr">
        <is>
          <t>—</t>
        </is>
      </c>
      <c r="L21" s="13" t="inlineStr">
        <is>
          <t>—</t>
        </is>
      </c>
      <c r="M21" s="13" t="inlineStr">
        <is>
          <t>—</t>
        </is>
      </c>
      <c r="N21" s="13" t="inlineStr">
        <is>
          <t>—</t>
        </is>
      </c>
      <c r="O21" s="14">
        <f>Data!K14</f>
        <v/>
      </c>
      <c r="P21" s="13" t="inlineStr">
        <is>
          <t>—</t>
        </is>
      </c>
      <c r="Q21" s="13" t="inlineStr">
        <is>
          <t>—</t>
        </is>
      </c>
      <c r="R21" s="15">
        <f>Data!N14</f>
        <v/>
      </c>
      <c r="S21" s="13" t="inlineStr">
        <is>
          <t>—</t>
        </is>
      </c>
      <c r="T21" s="13" t="inlineStr">
        <is>
          <t>—</t>
        </is>
      </c>
      <c r="U21" s="14">
        <f>Data!Q14</f>
        <v/>
      </c>
    </row>
    <row r="22" ht="20" customHeight="1">
      <c r="A22" s="16" t="n">
        <v>16</v>
      </c>
      <c r="B22" s="17">
        <f>Data!A6</f>
        <v/>
      </c>
      <c r="C22" s="18">
        <f>Data!B6</f>
        <v/>
      </c>
      <c r="D22" s="19">
        <f>(IFERROR(LARGE(Data!C6:Data!Q6,1),0)+IFERROR(LARGE(Data!C6:Data!Q6,2),0)+IFERROR(LARGE(Data!C6:Data!Q6,3),0)+IFERROR(LARGE(Data!D6:Data!P6,1),0)+IFERROR(LARGE(Data!D6:Data!P6,2),0))/5</f>
        <v/>
      </c>
      <c r="E22" s="20">
        <f>COUNTIF(Data!C6:Data!Q6,"&gt;"&amp;0)&amp;"/5"</f>
        <v/>
      </c>
      <c r="F22" s="24">
        <f>IF(MAX(0,3-COUNTIF(Data!C6:Data!Q6,"&gt;"&amp;0))=0,"✓","-"&amp;MAX(0,3-COUNTIF(Data!C6:Data!Q6,"&gt;"&amp;0))&amp;"× CZPRA")</f>
        <v/>
      </c>
      <c r="G22" s="21" t="inlineStr">
        <is>
          <t>—</t>
        </is>
      </c>
      <c r="H22" s="14">
        <f>Data!D6</f>
        <v/>
      </c>
      <c r="I22" s="21" t="inlineStr">
        <is>
          <t>—</t>
        </is>
      </c>
      <c r="J22" s="21" t="inlineStr">
        <is>
          <t>—</t>
        </is>
      </c>
      <c r="K22" s="21" t="inlineStr">
        <is>
          <t>—</t>
        </is>
      </c>
      <c r="L22" s="14">
        <f>Data!H6</f>
        <v/>
      </c>
      <c r="M22" s="21" t="inlineStr">
        <is>
          <t>—</t>
        </is>
      </c>
      <c r="N22" s="15">
        <f>Data!J6</f>
        <v/>
      </c>
      <c r="O22" s="14">
        <f>Data!K6</f>
        <v/>
      </c>
      <c r="P22" s="21" t="inlineStr">
        <is>
          <t>—</t>
        </is>
      </c>
      <c r="Q22" s="21" t="inlineStr">
        <is>
          <t>—</t>
        </is>
      </c>
      <c r="R22" s="21" t="inlineStr">
        <is>
          <t>—</t>
        </is>
      </c>
      <c r="S22" s="21" t="inlineStr">
        <is>
          <t>—</t>
        </is>
      </c>
      <c r="T22" s="21" t="inlineStr">
        <is>
          <t>—</t>
        </is>
      </c>
      <c r="U22" s="21" t="inlineStr">
        <is>
          <t>—</t>
        </is>
      </c>
    </row>
    <row r="23" ht="20" customHeight="1">
      <c r="A23" s="7" t="n">
        <v>17</v>
      </c>
      <c r="B23" s="8">
        <f>Data!A28</f>
        <v/>
      </c>
      <c r="C23" s="9">
        <f>Data!B28</f>
        <v/>
      </c>
      <c r="D23" s="10">
        <f>(IFERROR(LARGE(Data!C28:Data!Q28,1),0)+IFERROR(LARGE(Data!C28:Data!Q28,2),0)+IFERROR(LARGE(Data!C28:Data!Q28,3),0)+IFERROR(LARGE(Data!D28:Data!P28,1),0)+IFERROR(LARGE(Data!D28:Data!P28,2),0))/5</f>
        <v/>
      </c>
      <c r="E23" s="11">
        <f>COUNTIF(Data!C28:Data!Q28,"&gt;"&amp;0)&amp;"/5"</f>
        <v/>
      </c>
      <c r="F23" s="12">
        <f>IF(MAX(0,3-COUNTIF(Data!C28:Data!Q28,"&gt;"&amp;0))=0,"✓","-"&amp;MAX(0,3-COUNTIF(Data!C28:Data!Q28,"&gt;"&amp;0))&amp;"× CZPRA")</f>
        <v/>
      </c>
      <c r="G23" s="14">
        <f>Data!C28</f>
        <v/>
      </c>
      <c r="H23" s="13" t="inlineStr">
        <is>
          <t>—</t>
        </is>
      </c>
      <c r="I23" s="13" t="inlineStr">
        <is>
          <t>—</t>
        </is>
      </c>
      <c r="J23" s="13" t="inlineStr">
        <is>
          <t>—</t>
        </is>
      </c>
      <c r="K23" s="14">
        <f>Data!G28</f>
        <v/>
      </c>
      <c r="L23" s="14">
        <f>Data!H28</f>
        <v/>
      </c>
      <c r="M23" s="13" t="inlineStr">
        <is>
          <t>—</t>
        </is>
      </c>
      <c r="N23" s="13" t="inlineStr">
        <is>
          <t>—</t>
        </is>
      </c>
      <c r="O23" s="13" t="inlineStr">
        <is>
          <t>—</t>
        </is>
      </c>
      <c r="P23" s="13" t="inlineStr">
        <is>
          <t>—</t>
        </is>
      </c>
      <c r="Q23" s="13" t="inlineStr">
        <is>
          <t>—</t>
        </is>
      </c>
      <c r="R23" s="14">
        <f>Data!N28</f>
        <v/>
      </c>
      <c r="S23" s="13" t="inlineStr">
        <is>
          <t>—</t>
        </is>
      </c>
      <c r="T23" s="13" t="inlineStr">
        <is>
          <t>—</t>
        </is>
      </c>
      <c r="U23" s="13" t="inlineStr">
        <is>
          <t>—</t>
        </is>
      </c>
    </row>
    <row r="24" ht="20" customHeight="1">
      <c r="A24" s="16" t="n">
        <v>18</v>
      </c>
      <c r="B24" s="22">
        <f>Data!A15</f>
        <v/>
      </c>
      <c r="C24" s="23">
        <f>Data!B15</f>
        <v/>
      </c>
      <c r="D24" s="19">
        <f>(IFERROR(LARGE(Data!C15:Data!Q15,1),0)+IFERROR(LARGE(Data!C15:Data!Q15,2),0)+IFERROR(LARGE(Data!C15:Data!Q15,3),0)+IFERROR(LARGE(Data!D15:Data!P15,1),0)+IFERROR(LARGE(Data!D15:Data!P15,2),0))/5</f>
        <v/>
      </c>
      <c r="E24" s="20">
        <f>COUNTIF(Data!C15:Data!Q15,"&gt;"&amp;0)&amp;"/5"</f>
        <v/>
      </c>
      <c r="F24" s="24">
        <f>IF(MAX(0,3-COUNTIF(Data!C15:Data!Q15,"&gt;"&amp;0))=0,"✓","-"&amp;MAX(0,3-COUNTIF(Data!C15:Data!Q15,"&gt;"&amp;0))&amp;"× CZPRA")</f>
        <v/>
      </c>
      <c r="G24" s="21" t="inlineStr">
        <is>
          <t>—</t>
        </is>
      </c>
      <c r="H24" s="14">
        <f>Data!D15</f>
        <v/>
      </c>
      <c r="I24" s="21" t="inlineStr">
        <is>
          <t>—</t>
        </is>
      </c>
      <c r="J24" s="21" t="inlineStr">
        <is>
          <t>—</t>
        </is>
      </c>
      <c r="K24" s="21" t="inlineStr">
        <is>
          <t>—</t>
        </is>
      </c>
      <c r="L24" s="14">
        <f>Data!H15</f>
        <v/>
      </c>
      <c r="M24" s="21" t="inlineStr">
        <is>
          <t>—</t>
        </is>
      </c>
      <c r="N24" s="15">
        <f>Data!J15</f>
        <v/>
      </c>
      <c r="O24" s="21" t="inlineStr">
        <is>
          <t>—</t>
        </is>
      </c>
      <c r="P24" s="21" t="inlineStr">
        <is>
          <t>—</t>
        </is>
      </c>
      <c r="Q24" s="21" t="inlineStr">
        <is>
          <t>—</t>
        </is>
      </c>
      <c r="R24" s="21" t="inlineStr">
        <is>
          <t>—</t>
        </is>
      </c>
      <c r="S24" s="21" t="inlineStr">
        <is>
          <t>—</t>
        </is>
      </c>
      <c r="T24" s="21" t="inlineStr">
        <is>
          <t>—</t>
        </is>
      </c>
      <c r="U24" s="14">
        <f>Data!Q15</f>
        <v/>
      </c>
    </row>
    <row r="25" ht="20" customHeight="1">
      <c r="A25" s="7" t="n">
        <v>19</v>
      </c>
      <c r="B25" s="8">
        <f>Data!A27</f>
        <v/>
      </c>
      <c r="C25" s="9">
        <f>Data!B27</f>
        <v/>
      </c>
      <c r="D25" s="10">
        <f>(IFERROR(LARGE(Data!C27:Data!Q27,1),0)+IFERROR(LARGE(Data!C27:Data!Q27,2),0)+IFERROR(LARGE(Data!C27:Data!Q27,3),0)+IFERROR(LARGE(Data!D27:Data!P27,1),0)+IFERROR(LARGE(Data!D27:Data!P27,2),0))/5</f>
        <v/>
      </c>
      <c r="E25" s="11">
        <f>COUNTIF(Data!C27:Data!Q27,"&gt;"&amp;0)&amp;"/5"</f>
        <v/>
      </c>
      <c r="F25" s="24">
        <f>IF(MAX(0,3-COUNTIF(Data!C27:Data!Q27,"&gt;"&amp;0))=0,"✓","-"&amp;MAX(0,3-COUNTIF(Data!C27:Data!Q27,"&gt;"&amp;0))&amp;"× CZPRA")</f>
        <v/>
      </c>
      <c r="G25" s="14">
        <f>Data!C27</f>
        <v/>
      </c>
      <c r="H25" s="13" t="inlineStr">
        <is>
          <t>—</t>
        </is>
      </c>
      <c r="I25" s="13" t="inlineStr">
        <is>
          <t>—</t>
        </is>
      </c>
      <c r="J25" s="13" t="inlineStr">
        <is>
          <t>—</t>
        </is>
      </c>
      <c r="K25" s="14">
        <f>Data!G27</f>
        <v/>
      </c>
      <c r="L25" s="14">
        <f>Data!H27</f>
        <v/>
      </c>
      <c r="M25" s="13" t="inlineStr">
        <is>
          <t>—</t>
        </is>
      </c>
      <c r="N25" s="13" t="inlineStr">
        <is>
          <t>—</t>
        </is>
      </c>
      <c r="O25" s="13" t="inlineStr">
        <is>
          <t>—</t>
        </is>
      </c>
      <c r="P25" s="13" t="inlineStr">
        <is>
          <t>—</t>
        </is>
      </c>
      <c r="Q25" s="13" t="inlineStr">
        <is>
          <t>—</t>
        </is>
      </c>
      <c r="R25" s="13" t="inlineStr">
        <is>
          <t>—</t>
        </is>
      </c>
      <c r="S25" s="13" t="inlineStr">
        <is>
          <t>—</t>
        </is>
      </c>
      <c r="T25" s="13" t="inlineStr">
        <is>
          <t>—</t>
        </is>
      </c>
      <c r="U25" s="13" t="inlineStr">
        <is>
          <t>—</t>
        </is>
      </c>
    </row>
    <row r="26" ht="20" customHeight="1">
      <c r="A26" s="16" t="n">
        <v>20</v>
      </c>
      <c r="B26" s="22">
        <f>Data!A37</f>
        <v/>
      </c>
      <c r="C26" s="23">
        <f>Data!B37</f>
        <v/>
      </c>
      <c r="D26" s="19">
        <f>(IFERROR(LARGE(Data!C37:Data!Q37,1),0)+IFERROR(LARGE(Data!C37:Data!Q37,2),0)+IFERROR(LARGE(Data!C37:Data!Q37,3),0)+IFERROR(LARGE(Data!D37:Data!P37,1),0)+IFERROR(LARGE(Data!D37:Data!P37,2),0))/5</f>
        <v/>
      </c>
      <c r="E26" s="20">
        <f>COUNTIF(Data!C37:Data!Q37,"&gt;"&amp;0)&amp;"/5"</f>
        <v/>
      </c>
      <c r="F26" s="12">
        <f>IF(MAX(0,3-COUNTIF(Data!C37:Data!Q37,"&gt;"&amp;0))=0,"✓","-"&amp;MAX(0,3-COUNTIF(Data!C37:Data!Q37,"&gt;"&amp;0))&amp;"× CZPRA")</f>
        <v/>
      </c>
      <c r="G26" s="14">
        <f>Data!C37</f>
        <v/>
      </c>
      <c r="H26" s="21" t="inlineStr">
        <is>
          <t>—</t>
        </is>
      </c>
      <c r="I26" s="21" t="inlineStr">
        <is>
          <t>—</t>
        </is>
      </c>
      <c r="J26" s="21" t="inlineStr">
        <is>
          <t>—</t>
        </is>
      </c>
      <c r="K26" s="14">
        <f>Data!G37</f>
        <v/>
      </c>
      <c r="L26" s="14">
        <f>Data!H37</f>
        <v/>
      </c>
      <c r="M26" s="21" t="inlineStr">
        <is>
          <t>—</t>
        </is>
      </c>
      <c r="N26" s="15">
        <f>Data!J37</f>
        <v/>
      </c>
      <c r="O26" s="21" t="inlineStr">
        <is>
          <t>—</t>
        </is>
      </c>
      <c r="P26" s="14">
        <f>Data!L37</f>
        <v/>
      </c>
      <c r="Q26" s="21" t="inlineStr">
        <is>
          <t>—</t>
        </is>
      </c>
      <c r="R26" s="14">
        <f>Data!N37</f>
        <v/>
      </c>
      <c r="S26" s="21" t="inlineStr">
        <is>
          <t>—</t>
        </is>
      </c>
      <c r="T26" s="21" t="inlineStr">
        <is>
          <t>—</t>
        </is>
      </c>
      <c r="U26" s="15">
        <f>Data!Q37</f>
        <v/>
      </c>
    </row>
    <row r="27" ht="20" customHeight="1">
      <c r="A27" s="7" t="n">
        <v>21</v>
      </c>
      <c r="B27" s="8">
        <f>Data!A34</f>
        <v/>
      </c>
      <c r="C27" s="9">
        <f>Data!B34</f>
        <v/>
      </c>
      <c r="D27" s="10">
        <f>(IFERROR(LARGE(Data!C34:Data!Q34,1),0)+IFERROR(LARGE(Data!C34:Data!Q34,2),0)+IFERROR(LARGE(Data!C34:Data!Q34,3),0)+IFERROR(LARGE(Data!D34:Data!P34,1),0)+IFERROR(LARGE(Data!D34:Data!P34,2),0))/5</f>
        <v/>
      </c>
      <c r="E27" s="11">
        <f>COUNTIF(Data!C34:Data!Q34,"&gt;"&amp;0)&amp;"/5"</f>
        <v/>
      </c>
      <c r="F27" s="12">
        <f>IF(MAX(0,3-COUNTIF(Data!C34:Data!Q34,"&gt;"&amp;0))=0,"✓","-"&amp;MAX(0,3-COUNTIF(Data!C34:Data!Q34,"&gt;"&amp;0))&amp;"× CZPRA")</f>
        <v/>
      </c>
      <c r="G27" s="13" t="inlineStr">
        <is>
          <t>—</t>
        </is>
      </c>
      <c r="H27" s="13" t="inlineStr">
        <is>
          <t>—</t>
        </is>
      </c>
      <c r="I27" s="13" t="inlineStr">
        <is>
          <t>—</t>
        </is>
      </c>
      <c r="J27" s="13" t="inlineStr">
        <is>
          <t>—</t>
        </is>
      </c>
      <c r="K27" s="14">
        <f>Data!G34</f>
        <v/>
      </c>
      <c r="L27" s="13" t="inlineStr">
        <is>
          <t>—</t>
        </is>
      </c>
      <c r="M27" s="13" t="inlineStr">
        <is>
          <t>—</t>
        </is>
      </c>
      <c r="N27" s="14">
        <f>Data!J34</f>
        <v/>
      </c>
      <c r="O27" s="14">
        <f>Data!K34</f>
        <v/>
      </c>
      <c r="P27" s="13" t="inlineStr">
        <is>
          <t>—</t>
        </is>
      </c>
      <c r="Q27" s="13" t="inlineStr">
        <is>
          <t>—</t>
        </is>
      </c>
      <c r="R27" s="14">
        <f>Data!N34</f>
        <v/>
      </c>
      <c r="S27" s="13" t="inlineStr">
        <is>
          <t>—</t>
        </is>
      </c>
      <c r="T27" s="13" t="inlineStr">
        <is>
          <t>—</t>
        </is>
      </c>
      <c r="U27" s="13" t="inlineStr">
        <is>
          <t>—</t>
        </is>
      </c>
    </row>
    <row r="28" ht="20" customHeight="1">
      <c r="A28" s="16" t="n">
        <v>22</v>
      </c>
      <c r="B28" s="17">
        <f>Data!A16</f>
        <v/>
      </c>
      <c r="C28" s="18">
        <f>Data!B16</f>
        <v/>
      </c>
      <c r="D28" s="19">
        <f>(IFERROR(LARGE(Data!C16:Data!Q16,1),0)+IFERROR(LARGE(Data!C16:Data!Q16,2),0)+IFERROR(LARGE(Data!C16:Data!Q16,3),0)+IFERROR(LARGE(Data!D16:Data!P16,1),0)+IFERROR(LARGE(Data!D16:Data!P16,2),0))/5</f>
        <v/>
      </c>
      <c r="E28" s="20">
        <f>COUNTIF(Data!C16:Data!Q16,"&gt;"&amp;0)&amp;"/5"</f>
        <v/>
      </c>
      <c r="F28" s="24">
        <f>IF(MAX(0,3-COUNTIF(Data!C16:Data!Q16,"&gt;"&amp;0))=0,"✓","-"&amp;MAX(0,3-COUNTIF(Data!C16:Data!Q16,"&gt;"&amp;0))&amp;"× CZPRA")</f>
        <v/>
      </c>
      <c r="G28" s="21" t="inlineStr">
        <is>
          <t>—</t>
        </is>
      </c>
      <c r="H28" s="21" t="inlineStr">
        <is>
          <t>—</t>
        </is>
      </c>
      <c r="I28" s="21" t="inlineStr">
        <is>
          <t>—</t>
        </is>
      </c>
      <c r="J28" s="21" t="inlineStr">
        <is>
          <t>—</t>
        </is>
      </c>
      <c r="K28" s="21" t="inlineStr">
        <is>
          <t>—</t>
        </is>
      </c>
      <c r="L28" s="14">
        <f>Data!H16</f>
        <v/>
      </c>
      <c r="M28" s="21" t="inlineStr">
        <is>
          <t>—</t>
        </is>
      </c>
      <c r="N28" s="14">
        <f>Data!J16</f>
        <v/>
      </c>
      <c r="O28" s="21" t="inlineStr">
        <is>
          <t>—</t>
        </is>
      </c>
      <c r="P28" s="21" t="inlineStr">
        <is>
          <t>—</t>
        </is>
      </c>
      <c r="Q28" s="21" t="inlineStr">
        <is>
          <t>—</t>
        </is>
      </c>
      <c r="R28" s="21" t="inlineStr">
        <is>
          <t>—</t>
        </is>
      </c>
      <c r="S28" s="21" t="inlineStr">
        <is>
          <t>—</t>
        </is>
      </c>
      <c r="T28" s="21" t="inlineStr">
        <is>
          <t>—</t>
        </is>
      </c>
      <c r="U28" s="21" t="inlineStr">
        <is>
          <t>—</t>
        </is>
      </c>
    </row>
    <row r="29" ht="20" customHeight="1">
      <c r="A29" s="7" t="n">
        <v>23</v>
      </c>
      <c r="B29" s="8">
        <f>Data!A25</f>
        <v/>
      </c>
      <c r="C29" s="9">
        <f>Data!B25</f>
        <v/>
      </c>
      <c r="D29" s="10">
        <f>(IFERROR(LARGE(Data!C25:Data!Q25,1),0)+IFERROR(LARGE(Data!C25:Data!Q25,2),0)+IFERROR(LARGE(Data!C25:Data!Q25,3),0)+IFERROR(LARGE(Data!D25:Data!P25,1),0)+IFERROR(LARGE(Data!D25:Data!P25,2),0))/5</f>
        <v/>
      </c>
      <c r="E29" s="11">
        <f>COUNTIF(Data!C25:Data!Q25,"&gt;"&amp;0)&amp;"/5"</f>
        <v/>
      </c>
      <c r="F29" s="24">
        <f>IF(MAX(0,3-COUNTIF(Data!C25:Data!Q25,"&gt;"&amp;0))=0,"✓","-"&amp;MAX(0,3-COUNTIF(Data!C25:Data!Q25,"&gt;"&amp;0))&amp;"× CZPRA")</f>
        <v/>
      </c>
      <c r="G29" s="13" t="inlineStr">
        <is>
          <t>—</t>
        </is>
      </c>
      <c r="H29" s="13" t="inlineStr">
        <is>
          <t>—</t>
        </is>
      </c>
      <c r="I29" s="13" t="inlineStr">
        <is>
          <t>—</t>
        </is>
      </c>
      <c r="J29" s="13" t="inlineStr">
        <is>
          <t>—</t>
        </is>
      </c>
      <c r="K29" s="13" t="inlineStr">
        <is>
          <t>—</t>
        </is>
      </c>
      <c r="L29" s="14">
        <f>Data!H25</f>
        <v/>
      </c>
      <c r="M29" s="13" t="inlineStr">
        <is>
          <t>—</t>
        </is>
      </c>
      <c r="N29" s="14">
        <f>Data!J25</f>
        <v/>
      </c>
      <c r="O29" s="13" t="inlineStr">
        <is>
          <t>—</t>
        </is>
      </c>
      <c r="P29" s="13" t="inlineStr">
        <is>
          <t>—</t>
        </is>
      </c>
      <c r="Q29" s="13" t="inlineStr">
        <is>
          <t>—</t>
        </is>
      </c>
      <c r="R29" s="13" t="inlineStr">
        <is>
          <t>—</t>
        </is>
      </c>
      <c r="S29" s="13" t="inlineStr">
        <is>
          <t>—</t>
        </is>
      </c>
      <c r="T29" s="13" t="inlineStr">
        <is>
          <t>—</t>
        </is>
      </c>
      <c r="U29" s="13" t="inlineStr">
        <is>
          <t>—</t>
        </is>
      </c>
    </row>
    <row r="30" ht="20" customHeight="1">
      <c r="A30" s="16" t="n">
        <v>24</v>
      </c>
      <c r="B30" s="22">
        <f>Data!A26</f>
        <v/>
      </c>
      <c r="C30" s="23">
        <f>Data!B26</f>
        <v/>
      </c>
      <c r="D30" s="19">
        <f>(IFERROR(LARGE(Data!C26:Data!Q26,1),0)+IFERROR(LARGE(Data!C26:Data!Q26,2),0)+IFERROR(LARGE(Data!C26:Data!Q26,3),0)+IFERROR(LARGE(Data!D26:Data!P26,1),0)+IFERROR(LARGE(Data!D26:Data!P26,2),0))/5</f>
        <v/>
      </c>
      <c r="E30" s="20">
        <f>COUNTIF(Data!C26:Data!Q26,"&gt;"&amp;0)&amp;"/5"</f>
        <v/>
      </c>
      <c r="F30" s="24">
        <f>IF(MAX(0,3-COUNTIF(Data!C26:Data!Q26,"&gt;"&amp;0))=0,"✓","-"&amp;MAX(0,3-COUNTIF(Data!C26:Data!Q26,"&gt;"&amp;0))&amp;"× CZPRA")</f>
        <v/>
      </c>
      <c r="G30" s="21" t="inlineStr">
        <is>
          <t>—</t>
        </is>
      </c>
      <c r="H30" s="21" t="inlineStr">
        <is>
          <t>—</t>
        </is>
      </c>
      <c r="I30" s="21" t="inlineStr">
        <is>
          <t>—</t>
        </is>
      </c>
      <c r="J30" s="21" t="inlineStr">
        <is>
          <t>—</t>
        </is>
      </c>
      <c r="K30" s="21" t="inlineStr">
        <is>
          <t>—</t>
        </is>
      </c>
      <c r="L30" s="14">
        <f>Data!H26</f>
        <v/>
      </c>
      <c r="M30" s="21" t="inlineStr">
        <is>
          <t>—</t>
        </is>
      </c>
      <c r="N30" s="14">
        <f>Data!J26</f>
        <v/>
      </c>
      <c r="O30" s="21" t="inlineStr">
        <is>
          <t>—</t>
        </is>
      </c>
      <c r="P30" s="21" t="inlineStr">
        <is>
          <t>—</t>
        </is>
      </c>
      <c r="Q30" s="21" t="inlineStr">
        <is>
          <t>—</t>
        </is>
      </c>
      <c r="R30" s="21" t="inlineStr">
        <is>
          <t>—</t>
        </is>
      </c>
      <c r="S30" s="21" t="inlineStr">
        <is>
          <t>—</t>
        </is>
      </c>
      <c r="T30" s="21" t="inlineStr">
        <is>
          <t>—</t>
        </is>
      </c>
      <c r="U30" s="21" t="inlineStr">
        <is>
          <t>—</t>
        </is>
      </c>
    </row>
    <row r="31" ht="20" customHeight="1">
      <c r="A31" s="7" t="n">
        <v>25</v>
      </c>
      <c r="B31" s="8">
        <f>Data!A23</f>
        <v/>
      </c>
      <c r="C31" s="9">
        <f>Data!B23</f>
        <v/>
      </c>
      <c r="D31" s="10">
        <f>(IFERROR(LARGE(Data!C23:Data!Q23,1),0)+IFERROR(LARGE(Data!C23:Data!Q23,2),0)+IFERROR(LARGE(Data!C23:Data!Q23,3),0)+IFERROR(LARGE(Data!D23:Data!P23,1),0)+IFERROR(LARGE(Data!D23:Data!P23,2),0))/5</f>
        <v/>
      </c>
      <c r="E31" s="11">
        <f>COUNTIF(Data!C23:Data!Q23,"&gt;"&amp;0)&amp;"/5"</f>
        <v/>
      </c>
      <c r="F31" s="24">
        <f>IF(MAX(0,3-COUNTIF(Data!C23:Data!Q23,"&gt;"&amp;0))=0,"✓","-"&amp;MAX(0,3-COUNTIF(Data!C23:Data!Q23,"&gt;"&amp;0))&amp;"× CZPRA")</f>
        <v/>
      </c>
      <c r="G31" s="13" t="inlineStr">
        <is>
          <t>—</t>
        </is>
      </c>
      <c r="H31" s="13" t="inlineStr">
        <is>
          <t>—</t>
        </is>
      </c>
      <c r="I31" s="13" t="inlineStr">
        <is>
          <t>—</t>
        </is>
      </c>
      <c r="J31" s="13" t="inlineStr">
        <is>
          <t>—</t>
        </is>
      </c>
      <c r="K31" s="13" t="inlineStr">
        <is>
          <t>—</t>
        </is>
      </c>
      <c r="L31" s="13" t="inlineStr">
        <is>
          <t>—</t>
        </is>
      </c>
      <c r="M31" s="13" t="inlineStr">
        <is>
          <t>—</t>
        </is>
      </c>
      <c r="N31" s="13" t="inlineStr">
        <is>
          <t>—</t>
        </is>
      </c>
      <c r="O31" s="13" t="inlineStr">
        <is>
          <t>—</t>
        </is>
      </c>
      <c r="P31" s="14">
        <f>Data!L23</f>
        <v/>
      </c>
      <c r="Q31" s="13" t="inlineStr">
        <is>
          <t>—</t>
        </is>
      </c>
      <c r="R31" s="14">
        <f>Data!N23</f>
        <v/>
      </c>
      <c r="S31" s="13" t="inlineStr">
        <is>
          <t>—</t>
        </is>
      </c>
      <c r="T31" s="13" t="inlineStr">
        <is>
          <t>—</t>
        </is>
      </c>
      <c r="U31" s="13" t="inlineStr">
        <is>
          <t>—</t>
        </is>
      </c>
    </row>
    <row r="32" ht="20" customHeight="1">
      <c r="A32" s="16" t="n">
        <v>26</v>
      </c>
      <c r="B32" s="22">
        <f>Data!A24</f>
        <v/>
      </c>
      <c r="C32" s="23">
        <f>Data!B24</f>
        <v/>
      </c>
      <c r="D32" s="19">
        <f>(IFERROR(LARGE(Data!C24:Data!Q24,1),0)+IFERROR(LARGE(Data!C24:Data!Q24,2),0)+IFERROR(LARGE(Data!C24:Data!Q24,3),0)+IFERROR(LARGE(Data!D24:Data!P24,1),0)+IFERROR(LARGE(Data!D24:Data!P24,2),0))/5</f>
        <v/>
      </c>
      <c r="E32" s="20">
        <f>COUNTIF(Data!C24:Data!Q24,"&gt;"&amp;0)&amp;"/5"</f>
        <v/>
      </c>
      <c r="F32" s="24">
        <f>IF(MAX(0,3-COUNTIF(Data!C24:Data!Q24,"&gt;"&amp;0))=0,"✓","-"&amp;MAX(0,3-COUNTIF(Data!C24:Data!Q24,"&gt;"&amp;0))&amp;"× CZPRA")</f>
        <v/>
      </c>
      <c r="G32" s="21" t="inlineStr">
        <is>
          <t>—</t>
        </is>
      </c>
      <c r="H32" s="14">
        <f>Data!D24</f>
        <v/>
      </c>
      <c r="I32" s="21" t="inlineStr">
        <is>
          <t>—</t>
        </is>
      </c>
      <c r="J32" s="21" t="inlineStr">
        <is>
          <t>—</t>
        </is>
      </c>
      <c r="K32" s="21" t="inlineStr">
        <is>
          <t>—</t>
        </is>
      </c>
      <c r="L32" s="14">
        <f>Data!H24</f>
        <v/>
      </c>
      <c r="M32" s="21" t="inlineStr">
        <is>
          <t>—</t>
        </is>
      </c>
      <c r="N32" s="21" t="inlineStr">
        <is>
          <t>—</t>
        </is>
      </c>
      <c r="O32" s="21" t="inlineStr">
        <is>
          <t>—</t>
        </is>
      </c>
      <c r="P32" s="21" t="inlineStr">
        <is>
          <t>—</t>
        </is>
      </c>
      <c r="Q32" s="21" t="inlineStr">
        <is>
          <t>—</t>
        </is>
      </c>
      <c r="R32" s="21" t="inlineStr">
        <is>
          <t>—</t>
        </is>
      </c>
      <c r="S32" s="21" t="inlineStr">
        <is>
          <t>—</t>
        </is>
      </c>
      <c r="T32" s="21" t="inlineStr">
        <is>
          <t>—</t>
        </is>
      </c>
      <c r="U32" s="21" t="inlineStr">
        <is>
          <t>—</t>
        </is>
      </c>
    </row>
    <row r="33" ht="20" customHeight="1">
      <c r="A33" s="7" t="n">
        <v>27</v>
      </c>
      <c r="B33" s="8">
        <f>Data!A40</f>
        <v/>
      </c>
      <c r="C33" s="9">
        <f>Data!B40</f>
        <v/>
      </c>
      <c r="D33" s="10">
        <f>(IFERROR(LARGE(Data!C40:Data!Q40,1),0)+IFERROR(LARGE(Data!C40:Data!Q40,2),0)+IFERROR(LARGE(Data!C40:Data!Q40,3),0)+IFERROR(LARGE(Data!D40:Data!P40,1),0)+IFERROR(LARGE(Data!D40:Data!P40,2),0))/5</f>
        <v/>
      </c>
      <c r="E33" s="11">
        <f>COUNTIF(Data!C40:Data!Q40,"&gt;"&amp;0)&amp;"/5"</f>
        <v/>
      </c>
      <c r="F33" s="12">
        <f>IF(MAX(0,3-COUNTIF(Data!C40:Data!Q40,"&gt;"&amp;0))=0,"✓","-"&amp;MAX(0,3-COUNTIF(Data!C40:Data!Q40,"&gt;"&amp;0))&amp;"× CZPRA")</f>
        <v/>
      </c>
      <c r="G33" s="14">
        <f>Data!C40</f>
        <v/>
      </c>
      <c r="H33" s="13" t="inlineStr">
        <is>
          <t>—</t>
        </is>
      </c>
      <c r="I33" s="13" t="inlineStr">
        <is>
          <t>—</t>
        </is>
      </c>
      <c r="J33" s="13" t="inlineStr">
        <is>
          <t>—</t>
        </is>
      </c>
      <c r="K33" s="14">
        <f>Data!G40</f>
        <v/>
      </c>
      <c r="L33" s="13" t="inlineStr">
        <is>
          <t>—</t>
        </is>
      </c>
      <c r="M33" s="13" t="inlineStr">
        <is>
          <t>—</t>
        </is>
      </c>
      <c r="N33" s="13" t="inlineStr">
        <is>
          <t>—</t>
        </is>
      </c>
      <c r="O33" s="13" t="inlineStr">
        <is>
          <t>—</t>
        </is>
      </c>
      <c r="P33" s="13" t="inlineStr">
        <is>
          <t>—</t>
        </is>
      </c>
      <c r="Q33" s="13" t="inlineStr">
        <is>
          <t>—</t>
        </is>
      </c>
      <c r="R33" s="14">
        <f>Data!N40</f>
        <v/>
      </c>
      <c r="S33" s="13" t="inlineStr">
        <is>
          <t>—</t>
        </is>
      </c>
      <c r="T33" s="13" t="inlineStr">
        <is>
          <t>—</t>
        </is>
      </c>
      <c r="U33" s="13" t="inlineStr">
        <is>
          <t>—</t>
        </is>
      </c>
    </row>
    <row r="34" ht="20" customHeight="1">
      <c r="A34" s="16" t="n">
        <v>28</v>
      </c>
      <c r="B34" s="17">
        <f>Data!A39</f>
        <v/>
      </c>
      <c r="C34" s="18">
        <f>Data!B39</f>
        <v/>
      </c>
      <c r="D34" s="19">
        <f>(IFERROR(LARGE(Data!C39:Data!Q39,1),0)+IFERROR(LARGE(Data!C39:Data!Q39,2),0)+IFERROR(LARGE(Data!C39:Data!Q39,3),0)+IFERROR(LARGE(Data!D39:Data!P39,1),0)+IFERROR(LARGE(Data!D39:Data!P39,2),0))/5</f>
        <v/>
      </c>
      <c r="E34" s="20">
        <f>COUNTIF(Data!C39:Data!Q39,"&gt;"&amp;0)&amp;"/5"</f>
        <v/>
      </c>
      <c r="F34" s="24">
        <f>IF(MAX(0,3-COUNTIF(Data!C39:Data!Q39,"&gt;"&amp;0))=0,"✓","-"&amp;MAX(0,3-COUNTIF(Data!C39:Data!Q39,"&gt;"&amp;0))&amp;"× CZPRA")</f>
        <v/>
      </c>
      <c r="G34" s="14">
        <f>Data!C39</f>
        <v/>
      </c>
      <c r="H34" s="21" t="inlineStr">
        <is>
          <t>—</t>
        </is>
      </c>
      <c r="I34" s="21" t="inlineStr">
        <is>
          <t>—</t>
        </is>
      </c>
      <c r="J34" s="21" t="inlineStr">
        <is>
          <t>—</t>
        </is>
      </c>
      <c r="K34" s="14">
        <f>Data!G39</f>
        <v/>
      </c>
      <c r="L34" s="21" t="inlineStr">
        <is>
          <t>—</t>
        </is>
      </c>
      <c r="M34" s="21" t="inlineStr">
        <is>
          <t>—</t>
        </is>
      </c>
      <c r="N34" s="21" t="inlineStr">
        <is>
          <t>—</t>
        </is>
      </c>
      <c r="O34" s="21" t="inlineStr">
        <is>
          <t>—</t>
        </is>
      </c>
      <c r="P34" s="21" t="inlineStr">
        <is>
          <t>—</t>
        </is>
      </c>
      <c r="Q34" s="21" t="inlineStr">
        <is>
          <t>—</t>
        </is>
      </c>
      <c r="R34" s="21" t="inlineStr">
        <is>
          <t>—</t>
        </is>
      </c>
      <c r="S34" s="21" t="inlineStr">
        <is>
          <t>—</t>
        </is>
      </c>
      <c r="T34" s="21" t="inlineStr">
        <is>
          <t>—</t>
        </is>
      </c>
      <c r="U34" s="21" t="inlineStr">
        <is>
          <t>—</t>
        </is>
      </c>
    </row>
    <row r="35" ht="20" customHeight="1">
      <c r="A35" s="7" t="n">
        <v>29</v>
      </c>
      <c r="B35" s="8">
        <f>Data!A20</f>
        <v/>
      </c>
      <c r="C35" s="9">
        <f>Data!B20</f>
        <v/>
      </c>
      <c r="D35" s="10">
        <f>(IFERROR(LARGE(Data!C20:Data!Q20,1),0)+IFERROR(LARGE(Data!C20:Data!Q20,2),0)+IFERROR(LARGE(Data!C20:Data!Q20,3),0)+IFERROR(LARGE(Data!D20:Data!P20,1),0)+IFERROR(LARGE(Data!D20:Data!P20,2),0))/5</f>
        <v/>
      </c>
      <c r="E35" s="11">
        <f>COUNTIF(Data!C20:Data!Q20,"&gt;"&amp;0)&amp;"/5"</f>
        <v/>
      </c>
      <c r="F35" s="24">
        <f>IF(MAX(0,3-COUNTIF(Data!C20:Data!Q20,"&gt;"&amp;0))=0,"✓","-"&amp;MAX(0,3-COUNTIF(Data!C20:Data!Q20,"&gt;"&amp;0))&amp;"× CZPRA")</f>
        <v/>
      </c>
      <c r="G35" s="13" t="inlineStr">
        <is>
          <t>—</t>
        </is>
      </c>
      <c r="H35" s="13" t="inlineStr">
        <is>
          <t>—</t>
        </is>
      </c>
      <c r="I35" s="13" t="inlineStr">
        <is>
          <t>—</t>
        </is>
      </c>
      <c r="J35" s="13" t="inlineStr">
        <is>
          <t>—</t>
        </is>
      </c>
      <c r="K35" s="13" t="inlineStr">
        <is>
          <t>—</t>
        </is>
      </c>
      <c r="L35" s="13" t="inlineStr">
        <is>
          <t>—</t>
        </is>
      </c>
      <c r="M35" s="13" t="inlineStr">
        <is>
          <t>—</t>
        </is>
      </c>
      <c r="N35" s="13" t="inlineStr">
        <is>
          <t>—</t>
        </is>
      </c>
      <c r="O35" s="14">
        <f>Data!K20</f>
        <v/>
      </c>
      <c r="P35" s="13" t="inlineStr">
        <is>
          <t>—</t>
        </is>
      </c>
      <c r="Q35" s="13" t="inlineStr">
        <is>
          <t>—</t>
        </is>
      </c>
      <c r="R35" s="13" t="inlineStr">
        <is>
          <t>—</t>
        </is>
      </c>
      <c r="S35" s="13" t="inlineStr">
        <is>
          <t>—</t>
        </is>
      </c>
      <c r="T35" s="13" t="inlineStr">
        <is>
          <t>—</t>
        </is>
      </c>
      <c r="U35" s="13" t="inlineStr">
        <is>
          <t>—</t>
        </is>
      </c>
    </row>
    <row r="36" ht="20" customHeight="1">
      <c r="A36" s="16" t="n">
        <v>30</v>
      </c>
      <c r="B36" s="17">
        <f>Data!A22</f>
        <v/>
      </c>
      <c r="C36" s="18">
        <f>Data!B22</f>
        <v/>
      </c>
      <c r="D36" s="19">
        <f>(IFERROR(LARGE(Data!C22:Data!Q22,1),0)+IFERROR(LARGE(Data!C22:Data!Q22,2),0)+IFERROR(LARGE(Data!C22:Data!Q22,3),0)+IFERROR(LARGE(Data!D22:Data!P22,1),0)+IFERROR(LARGE(Data!D22:Data!P22,2),0))/5</f>
        <v/>
      </c>
      <c r="E36" s="20">
        <f>COUNTIF(Data!C22:Data!Q22,"&gt;"&amp;0)&amp;"/5"</f>
        <v/>
      </c>
      <c r="F36" s="24">
        <f>IF(MAX(0,3-COUNTIF(Data!C22:Data!Q22,"&gt;"&amp;0))=0,"✓","-"&amp;MAX(0,3-COUNTIF(Data!C22:Data!Q22,"&gt;"&amp;0))&amp;"× CZPRA")</f>
        <v/>
      </c>
      <c r="G36" s="14">
        <f>Data!C22</f>
        <v/>
      </c>
      <c r="H36" s="21" t="inlineStr">
        <is>
          <t>—</t>
        </is>
      </c>
      <c r="I36" s="21" t="inlineStr">
        <is>
          <t>—</t>
        </is>
      </c>
      <c r="J36" s="21" t="inlineStr">
        <is>
          <t>—</t>
        </is>
      </c>
      <c r="K36" s="21" t="inlineStr">
        <is>
          <t>—</t>
        </is>
      </c>
      <c r="L36" s="21" t="inlineStr">
        <is>
          <t>—</t>
        </is>
      </c>
      <c r="M36" s="21" t="inlineStr">
        <is>
          <t>—</t>
        </is>
      </c>
      <c r="N36" s="21" t="inlineStr">
        <is>
          <t>—</t>
        </is>
      </c>
      <c r="O36" s="21" t="inlineStr">
        <is>
          <t>—</t>
        </is>
      </c>
      <c r="P36" s="21" t="inlineStr">
        <is>
          <t>—</t>
        </is>
      </c>
      <c r="Q36" s="21" t="inlineStr">
        <is>
          <t>—</t>
        </is>
      </c>
      <c r="R36" s="21" t="inlineStr">
        <is>
          <t>—</t>
        </is>
      </c>
      <c r="S36" s="21" t="inlineStr">
        <is>
          <t>—</t>
        </is>
      </c>
      <c r="T36" s="21" t="inlineStr">
        <is>
          <t>—</t>
        </is>
      </c>
      <c r="U36" s="21" t="inlineStr">
        <is>
          <t>—</t>
        </is>
      </c>
    </row>
    <row r="37" ht="20" customHeight="1">
      <c r="A37" s="7" t="n">
        <v>31</v>
      </c>
      <c r="B37" s="8">
        <f>Data!A30</f>
        <v/>
      </c>
      <c r="C37" s="9">
        <f>Data!B30</f>
        <v/>
      </c>
      <c r="D37" s="10">
        <f>(IFERROR(LARGE(Data!C30:Data!Q30,1),0)+IFERROR(LARGE(Data!C30:Data!Q30,2),0)+IFERROR(LARGE(Data!C30:Data!Q30,3),0)+IFERROR(LARGE(Data!D30:Data!P30,1),0)+IFERROR(LARGE(Data!D30:Data!P30,2),0))/5</f>
        <v/>
      </c>
      <c r="E37" s="11">
        <f>COUNTIF(Data!C30:Data!Q30,"&gt;"&amp;0)&amp;"/5"</f>
        <v/>
      </c>
      <c r="F37" s="24">
        <f>IF(MAX(0,3-COUNTIF(Data!C30:Data!Q30,"&gt;"&amp;0))=0,"✓","-"&amp;MAX(0,3-COUNTIF(Data!C30:Data!Q30,"&gt;"&amp;0))&amp;"× CZPRA")</f>
        <v/>
      </c>
      <c r="G37" s="14">
        <f>Data!C30</f>
        <v/>
      </c>
      <c r="H37" s="13" t="inlineStr">
        <is>
          <t>—</t>
        </is>
      </c>
      <c r="I37" s="13" t="inlineStr">
        <is>
          <t>—</t>
        </is>
      </c>
      <c r="J37" s="13" t="inlineStr">
        <is>
          <t>—</t>
        </is>
      </c>
      <c r="K37" s="13" t="inlineStr">
        <is>
          <t>—</t>
        </is>
      </c>
      <c r="L37" s="13" t="inlineStr">
        <is>
          <t>—</t>
        </is>
      </c>
      <c r="M37" s="13" t="inlineStr">
        <is>
          <t>—</t>
        </is>
      </c>
      <c r="N37" s="13" t="inlineStr">
        <is>
          <t>—</t>
        </is>
      </c>
      <c r="O37" s="13" t="inlineStr">
        <is>
          <t>—</t>
        </is>
      </c>
      <c r="P37" s="13" t="inlineStr">
        <is>
          <t>—</t>
        </is>
      </c>
      <c r="Q37" s="13" t="inlineStr">
        <is>
          <t>—</t>
        </is>
      </c>
      <c r="R37" s="13" t="inlineStr">
        <is>
          <t>—</t>
        </is>
      </c>
      <c r="S37" s="13" t="inlineStr">
        <is>
          <t>—</t>
        </is>
      </c>
      <c r="T37" s="13" t="inlineStr">
        <is>
          <t>—</t>
        </is>
      </c>
      <c r="U37" s="13" t="inlineStr">
        <is>
          <t>—</t>
        </is>
      </c>
    </row>
    <row r="38" ht="20" customHeight="1">
      <c r="A38" s="16" t="n">
        <v>32</v>
      </c>
      <c r="B38" s="17">
        <f>Data!A33</f>
        <v/>
      </c>
      <c r="C38" s="18">
        <f>Data!B33</f>
        <v/>
      </c>
      <c r="D38" s="19">
        <f>(IFERROR(LARGE(Data!C33:Data!Q33,1),0)+IFERROR(LARGE(Data!C33:Data!Q33,2),0)+IFERROR(LARGE(Data!C33:Data!Q33,3),0)+IFERROR(LARGE(Data!D33:Data!P33,1),0)+IFERROR(LARGE(Data!D33:Data!P33,2),0))/5</f>
        <v/>
      </c>
      <c r="E38" s="20">
        <f>COUNTIF(Data!C33:Data!Q33,"&gt;"&amp;0)&amp;"/5"</f>
        <v/>
      </c>
      <c r="F38" s="24">
        <f>IF(MAX(0,3-COUNTIF(Data!C33:Data!Q33,"&gt;"&amp;0))=0,"✓","-"&amp;MAX(0,3-COUNTIF(Data!C33:Data!Q33,"&gt;"&amp;0))&amp;"× CZPRA")</f>
        <v/>
      </c>
      <c r="G38" s="14">
        <f>Data!C33</f>
        <v/>
      </c>
      <c r="H38" s="21" t="inlineStr">
        <is>
          <t>—</t>
        </is>
      </c>
      <c r="I38" s="21" t="inlineStr">
        <is>
          <t>—</t>
        </is>
      </c>
      <c r="J38" s="21" t="inlineStr">
        <is>
          <t>—</t>
        </is>
      </c>
      <c r="K38" s="21" t="inlineStr">
        <is>
          <t>—</t>
        </is>
      </c>
      <c r="L38" s="21" t="inlineStr">
        <is>
          <t>—</t>
        </is>
      </c>
      <c r="M38" s="21" t="inlineStr">
        <is>
          <t>—</t>
        </is>
      </c>
      <c r="N38" s="21" t="inlineStr">
        <is>
          <t>—</t>
        </is>
      </c>
      <c r="O38" s="21" t="inlineStr">
        <is>
          <t>—</t>
        </is>
      </c>
      <c r="P38" s="21" t="inlineStr">
        <is>
          <t>—</t>
        </is>
      </c>
      <c r="Q38" s="21" t="inlineStr">
        <is>
          <t>—</t>
        </is>
      </c>
      <c r="R38" s="21" t="inlineStr">
        <is>
          <t>—</t>
        </is>
      </c>
      <c r="S38" s="21" t="inlineStr">
        <is>
          <t>—</t>
        </is>
      </c>
      <c r="T38" s="21" t="inlineStr">
        <is>
          <t>—</t>
        </is>
      </c>
      <c r="U38" s="21" t="inlineStr">
        <is>
          <t>—</t>
        </is>
      </c>
    </row>
    <row r="39" ht="20" customHeight="1">
      <c r="A39" s="7" t="n">
        <v>33</v>
      </c>
      <c r="B39" s="8">
        <f>Data!A35</f>
        <v/>
      </c>
      <c r="C39" s="9">
        <f>Data!B35</f>
        <v/>
      </c>
      <c r="D39" s="10">
        <f>(IFERROR(LARGE(Data!C35:Data!Q35,1),0)+IFERROR(LARGE(Data!C35:Data!Q35,2),0)+IFERROR(LARGE(Data!C35:Data!Q35,3),0)+IFERROR(LARGE(Data!D35:Data!P35,1),0)+IFERROR(LARGE(Data!D35:Data!P35,2),0))/5</f>
        <v/>
      </c>
      <c r="E39" s="11">
        <f>COUNTIF(Data!C35:Data!Q35,"&gt;"&amp;0)&amp;"/5"</f>
        <v/>
      </c>
      <c r="F39" s="24">
        <f>IF(MAX(0,3-COUNTIF(Data!C35:Data!Q35,"&gt;"&amp;0))=0,"✓","-"&amp;MAX(0,3-COUNTIF(Data!C35:Data!Q35,"&gt;"&amp;0))&amp;"× CZPRA")</f>
        <v/>
      </c>
      <c r="G39" s="14">
        <f>Data!C35</f>
        <v/>
      </c>
      <c r="H39" s="13" t="inlineStr">
        <is>
          <t>—</t>
        </is>
      </c>
      <c r="I39" s="13" t="inlineStr">
        <is>
          <t>—</t>
        </is>
      </c>
      <c r="J39" s="13" t="inlineStr">
        <is>
          <t>—</t>
        </is>
      </c>
      <c r="K39" s="13" t="inlineStr">
        <is>
          <t>—</t>
        </is>
      </c>
      <c r="L39" s="13" t="inlineStr">
        <is>
          <t>—</t>
        </is>
      </c>
      <c r="M39" s="13" t="inlineStr">
        <is>
          <t>—</t>
        </is>
      </c>
      <c r="N39" s="13" t="inlineStr">
        <is>
          <t>—</t>
        </is>
      </c>
      <c r="O39" s="13" t="inlineStr">
        <is>
          <t>—</t>
        </is>
      </c>
      <c r="P39" s="13" t="inlineStr">
        <is>
          <t>—</t>
        </is>
      </c>
      <c r="Q39" s="13" t="inlineStr">
        <is>
          <t>—</t>
        </is>
      </c>
      <c r="R39" s="13" t="inlineStr">
        <is>
          <t>—</t>
        </is>
      </c>
      <c r="S39" s="13" t="inlineStr">
        <is>
          <t>—</t>
        </is>
      </c>
      <c r="T39" s="13" t="inlineStr">
        <is>
          <t>—</t>
        </is>
      </c>
      <c r="U39" s="13" t="inlineStr">
        <is>
          <t>—</t>
        </is>
      </c>
    </row>
    <row r="40" ht="20" customHeight="1">
      <c r="A40" s="16" t="n">
        <v>34</v>
      </c>
      <c r="B40" s="17">
        <f>Data!A32</f>
        <v/>
      </c>
      <c r="C40" s="18">
        <f>Data!B32</f>
        <v/>
      </c>
      <c r="D40" s="19">
        <f>(IFERROR(LARGE(Data!C32:Data!Q32,1),0)+IFERROR(LARGE(Data!C32:Data!Q32,2),0)+IFERROR(LARGE(Data!C32:Data!Q32,3),0)+IFERROR(LARGE(Data!D32:Data!P32,1),0)+IFERROR(LARGE(Data!D32:Data!P32,2),0))/5</f>
        <v/>
      </c>
      <c r="E40" s="20">
        <f>COUNTIF(Data!C32:Data!Q32,"&gt;"&amp;0)&amp;"/5"</f>
        <v/>
      </c>
      <c r="F40" s="24">
        <f>IF(MAX(0,3-COUNTIF(Data!C32:Data!Q32,"&gt;"&amp;0))=0,"✓","-"&amp;MAX(0,3-COUNTIF(Data!C32:Data!Q32,"&gt;"&amp;0))&amp;"× CZPRA")</f>
        <v/>
      </c>
      <c r="G40" s="21" t="inlineStr">
        <is>
          <t>—</t>
        </is>
      </c>
      <c r="H40" s="21" t="inlineStr">
        <is>
          <t>—</t>
        </is>
      </c>
      <c r="I40" s="21" t="inlineStr">
        <is>
          <t>—</t>
        </is>
      </c>
      <c r="J40" s="21" t="inlineStr">
        <is>
          <t>—</t>
        </is>
      </c>
      <c r="K40" s="21" t="inlineStr">
        <is>
          <t>—</t>
        </is>
      </c>
      <c r="L40" s="14">
        <f>Data!H32</f>
        <v/>
      </c>
      <c r="M40" s="21" t="inlineStr">
        <is>
          <t>—</t>
        </is>
      </c>
      <c r="N40" s="21" t="inlineStr">
        <is>
          <t>—</t>
        </is>
      </c>
      <c r="O40" s="21" t="inlineStr">
        <is>
          <t>—</t>
        </is>
      </c>
      <c r="P40" s="21" t="inlineStr">
        <is>
          <t>—</t>
        </is>
      </c>
      <c r="Q40" s="21" t="inlineStr">
        <is>
          <t>—</t>
        </is>
      </c>
      <c r="R40" s="21" t="inlineStr">
        <is>
          <t>—</t>
        </is>
      </c>
      <c r="S40" s="21" t="inlineStr">
        <is>
          <t>—</t>
        </is>
      </c>
      <c r="T40" s="21" t="inlineStr">
        <is>
          <t>—</t>
        </is>
      </c>
      <c r="U40" s="21" t="inlineStr">
        <is>
          <t>—</t>
        </is>
      </c>
    </row>
    <row r="41" ht="20" customHeight="1">
      <c r="A41" s="7" t="n">
        <v>35</v>
      </c>
      <c r="B41" s="8">
        <f>Data!A31</f>
        <v/>
      </c>
      <c r="C41" s="9">
        <f>Data!B31</f>
        <v/>
      </c>
      <c r="D41" s="10">
        <f>(IFERROR(LARGE(Data!C31:Data!Q31,1),0)+IFERROR(LARGE(Data!C31:Data!Q31,2),0)+IFERROR(LARGE(Data!C31:Data!Q31,3),0)+IFERROR(LARGE(Data!D31:Data!P31,1),0)+IFERROR(LARGE(Data!D31:Data!P31,2),0))/5</f>
        <v/>
      </c>
      <c r="E41" s="11">
        <f>COUNTIF(Data!C31:Data!Q31,"&gt;"&amp;0)&amp;"/5"</f>
        <v/>
      </c>
      <c r="F41" s="24">
        <f>IF(MAX(0,3-COUNTIF(Data!C31:Data!Q31,"&gt;"&amp;0))=0,"✓","-"&amp;MAX(0,3-COUNTIF(Data!C31:Data!Q31,"&gt;"&amp;0))&amp;"× CZPRA")</f>
        <v/>
      </c>
      <c r="G41" s="13" t="inlineStr">
        <is>
          <t>—</t>
        </is>
      </c>
      <c r="H41" s="13" t="inlineStr">
        <is>
          <t>—</t>
        </is>
      </c>
      <c r="I41" s="13" t="inlineStr">
        <is>
          <t>—</t>
        </is>
      </c>
      <c r="J41" s="13" t="inlineStr">
        <is>
          <t>—</t>
        </is>
      </c>
      <c r="K41" s="13" t="inlineStr">
        <is>
          <t>—</t>
        </is>
      </c>
      <c r="L41" s="13" t="inlineStr">
        <is>
          <t>—</t>
        </is>
      </c>
      <c r="M41" s="13" t="inlineStr">
        <is>
          <t>—</t>
        </is>
      </c>
      <c r="N41" s="13" t="inlineStr">
        <is>
          <t>—</t>
        </is>
      </c>
      <c r="O41" s="14">
        <f>Data!K31</f>
        <v/>
      </c>
      <c r="P41" s="13" t="inlineStr">
        <is>
          <t>—</t>
        </is>
      </c>
      <c r="Q41" s="13" t="inlineStr">
        <is>
          <t>—</t>
        </is>
      </c>
      <c r="R41" s="13" t="inlineStr">
        <is>
          <t>—</t>
        </is>
      </c>
      <c r="S41" s="13" t="inlineStr">
        <is>
          <t>—</t>
        </is>
      </c>
      <c r="T41" s="13" t="inlineStr">
        <is>
          <t>—</t>
        </is>
      </c>
      <c r="U41" s="13" t="inlineStr">
        <is>
          <t>—</t>
        </is>
      </c>
    </row>
    <row r="42" ht="20" customHeight="1">
      <c r="A42" s="16" t="n">
        <v>36</v>
      </c>
      <c r="B42" s="22">
        <f>Data!A29</f>
        <v/>
      </c>
      <c r="C42" s="23">
        <f>Data!B29</f>
        <v/>
      </c>
      <c r="D42" s="19">
        <f>(IFERROR(LARGE(Data!C29:Data!Q29,1),0)+IFERROR(LARGE(Data!C29:Data!Q29,2),0)+IFERROR(LARGE(Data!C29:Data!Q29,3),0)+IFERROR(LARGE(Data!D29:Data!P29,1),0)+IFERROR(LARGE(Data!D29:Data!P29,2),0))/5</f>
        <v/>
      </c>
      <c r="E42" s="20">
        <f>COUNTIF(Data!C29:Data!Q29,"&gt;"&amp;0)&amp;"/5"</f>
        <v/>
      </c>
      <c r="F42" s="24">
        <f>IF(MAX(0,3-COUNTIF(Data!C29:Data!Q29,"&gt;"&amp;0))=0,"✓","-"&amp;MAX(0,3-COUNTIF(Data!C29:Data!Q29,"&gt;"&amp;0))&amp;"× CZPRA")</f>
        <v/>
      </c>
      <c r="G42" s="21" t="inlineStr">
        <is>
          <t>—</t>
        </is>
      </c>
      <c r="H42" s="21" t="inlineStr">
        <is>
          <t>—</t>
        </is>
      </c>
      <c r="I42" s="21" t="inlineStr">
        <is>
          <t>—</t>
        </is>
      </c>
      <c r="J42" s="21" t="inlineStr">
        <is>
          <t>—</t>
        </is>
      </c>
      <c r="K42" s="21" t="inlineStr">
        <is>
          <t>—</t>
        </is>
      </c>
      <c r="L42" s="21" t="inlineStr">
        <is>
          <t>—</t>
        </is>
      </c>
      <c r="M42" s="21" t="inlineStr">
        <is>
          <t>—</t>
        </is>
      </c>
      <c r="N42" s="21" t="inlineStr">
        <is>
          <t>—</t>
        </is>
      </c>
      <c r="O42" s="21" t="inlineStr">
        <is>
          <t>—</t>
        </is>
      </c>
      <c r="P42" s="21" t="inlineStr">
        <is>
          <t>—</t>
        </is>
      </c>
      <c r="Q42" s="21" t="inlineStr">
        <is>
          <t>—</t>
        </is>
      </c>
      <c r="R42" s="21" t="inlineStr">
        <is>
          <t>—</t>
        </is>
      </c>
      <c r="S42" s="21" t="inlineStr">
        <is>
          <t>—</t>
        </is>
      </c>
      <c r="T42" s="21" t="inlineStr">
        <is>
          <t>—</t>
        </is>
      </c>
      <c r="U42" s="14">
        <f>Data!Q29</f>
        <v/>
      </c>
    </row>
    <row r="43" ht="20" customHeight="1">
      <c r="A43" s="7" t="n">
        <v>37</v>
      </c>
      <c r="B43" s="8">
        <f>Data!A36</f>
        <v/>
      </c>
      <c r="C43" s="9">
        <f>Data!B36</f>
        <v/>
      </c>
      <c r="D43" s="10">
        <f>(IFERROR(LARGE(Data!C36:Data!Q36,1),0)+IFERROR(LARGE(Data!C36:Data!Q36,2),0)+IFERROR(LARGE(Data!C36:Data!Q36,3),0)+IFERROR(LARGE(Data!D36:Data!P36,1),0)+IFERROR(LARGE(Data!D36:Data!P36,2),0))/5</f>
        <v/>
      </c>
      <c r="E43" s="11">
        <f>COUNTIF(Data!C36:Data!Q36,"&gt;"&amp;0)&amp;"/5"</f>
        <v/>
      </c>
      <c r="F43" s="24">
        <f>IF(MAX(0,3-COUNTIF(Data!C36:Data!Q36,"&gt;"&amp;0))=0,"✓","-"&amp;MAX(0,3-COUNTIF(Data!C36:Data!Q36,"&gt;"&amp;0))&amp;"× CZPRA")</f>
        <v/>
      </c>
      <c r="G43" s="13" t="inlineStr">
        <is>
          <t>—</t>
        </is>
      </c>
      <c r="H43" s="13" t="inlineStr">
        <is>
          <t>—</t>
        </is>
      </c>
      <c r="I43" s="13" t="inlineStr">
        <is>
          <t>—</t>
        </is>
      </c>
      <c r="J43" s="13" t="inlineStr">
        <is>
          <t>—</t>
        </is>
      </c>
      <c r="K43" s="13" t="inlineStr">
        <is>
          <t>—</t>
        </is>
      </c>
      <c r="L43" s="13" t="inlineStr">
        <is>
          <t>—</t>
        </is>
      </c>
      <c r="M43" s="13" t="inlineStr">
        <is>
          <t>—</t>
        </is>
      </c>
      <c r="N43" s="13" t="inlineStr">
        <is>
          <t>—</t>
        </is>
      </c>
      <c r="O43" s="14">
        <f>Data!K36</f>
        <v/>
      </c>
      <c r="P43" s="13" t="inlineStr">
        <is>
          <t>—</t>
        </is>
      </c>
      <c r="Q43" s="13" t="inlineStr">
        <is>
          <t>—</t>
        </is>
      </c>
      <c r="R43" s="13" t="inlineStr">
        <is>
          <t>—</t>
        </is>
      </c>
      <c r="S43" s="13" t="inlineStr">
        <is>
          <t>—</t>
        </is>
      </c>
      <c r="T43" s="13" t="inlineStr">
        <is>
          <t>—</t>
        </is>
      </c>
      <c r="U43" s="13" t="inlineStr">
        <is>
          <t>—</t>
        </is>
      </c>
    </row>
    <row r="44" ht="20" customHeight="1">
      <c r="A44" s="16" t="n">
        <v>38</v>
      </c>
      <c r="B44" s="17">
        <f>Data!A38</f>
        <v/>
      </c>
      <c r="C44" s="18">
        <f>Data!B38</f>
        <v/>
      </c>
      <c r="D44" s="19">
        <f>(IFERROR(LARGE(Data!C38:Data!Q38,1),0)+IFERROR(LARGE(Data!C38:Data!Q38,2),0)+IFERROR(LARGE(Data!C38:Data!Q38,3),0)+IFERROR(LARGE(Data!D38:Data!P38,1),0)+IFERROR(LARGE(Data!D38:Data!P38,2),0))/5</f>
        <v/>
      </c>
      <c r="E44" s="20">
        <f>COUNTIF(Data!C38:Data!Q38,"&gt;"&amp;0)&amp;"/5"</f>
        <v/>
      </c>
      <c r="F44" s="24">
        <f>IF(MAX(0,3-COUNTIF(Data!C38:Data!Q38,"&gt;"&amp;0))=0,"✓","-"&amp;MAX(0,3-COUNTIF(Data!C38:Data!Q38,"&gt;"&amp;0))&amp;"× CZPRA")</f>
        <v/>
      </c>
      <c r="G44" s="21" t="inlineStr">
        <is>
          <t>—</t>
        </is>
      </c>
      <c r="H44" s="21" t="inlineStr">
        <is>
          <t>—</t>
        </is>
      </c>
      <c r="I44" s="21" t="inlineStr">
        <is>
          <t>—</t>
        </is>
      </c>
      <c r="J44" s="21" t="inlineStr">
        <is>
          <t>—</t>
        </is>
      </c>
      <c r="K44" s="21" t="inlineStr">
        <is>
          <t>—</t>
        </is>
      </c>
      <c r="L44" s="21" t="inlineStr">
        <is>
          <t>—</t>
        </is>
      </c>
      <c r="M44" s="21" t="inlineStr">
        <is>
          <t>—</t>
        </is>
      </c>
      <c r="N44" s="21" t="inlineStr">
        <is>
          <t>—</t>
        </is>
      </c>
      <c r="O44" s="14">
        <f>Data!K38</f>
        <v/>
      </c>
      <c r="P44" s="21" t="inlineStr">
        <is>
          <t>—</t>
        </is>
      </c>
      <c r="Q44" s="21" t="inlineStr">
        <is>
          <t>—</t>
        </is>
      </c>
      <c r="R44" s="21" t="inlineStr">
        <is>
          <t>—</t>
        </is>
      </c>
      <c r="S44" s="21" t="inlineStr">
        <is>
          <t>—</t>
        </is>
      </c>
      <c r="T44" s="21" t="inlineStr">
        <is>
          <t>—</t>
        </is>
      </c>
      <c r="U44" s="21" t="inlineStr">
        <is>
          <t>—</t>
        </is>
      </c>
    </row>
    <row r="47">
      <c r="A47" s="25" t="inlineStr">
        <is>
          <t>Legenda:</t>
        </is>
      </c>
    </row>
    <row r="48" ht="18" customHeight="1">
      <c r="B48" s="26" t="inlineStr">
        <is>
          <t xml:space="preserve">   Započítáno do průměru</t>
        </is>
      </c>
    </row>
    <row r="49" ht="18" customHeight="1">
      <c r="B49" s="27" t="inlineStr">
        <is>
          <t xml:space="preserve">   Nezapočítáno</t>
        </is>
      </c>
    </row>
    <row r="50" ht="18" customHeight="1">
      <c r="B50" s="28" t="inlineStr">
        <is>
          <t xml:space="preserve">   Závodnice (lady)</t>
        </is>
      </c>
    </row>
    <row r="51" ht="18" customHeight="1">
      <c r="B51" s="29" t="inlineStr">
        <is>
          <t xml:space="preserve">   Chybí CZPRA závod (penalizace 0 %)</t>
        </is>
      </c>
    </row>
    <row r="52" ht="18" customHeight="1">
      <c r="B52" s="30" t="inlineStr">
        <is>
          <t xml:space="preserve">   Závod CZPRA</t>
        </is>
      </c>
    </row>
    <row r="53" ht="18" customHeight="1">
      <c r="B53" s="31" t="inlineStr">
        <is>
          <t xml:space="preserve">   Ostatní závod</t>
        </is>
      </c>
    </row>
    <row r="55">
      <c r="A55" s="32" t="inlineStr">
        <is>
          <t>Poznámka: Kval. průměr = součet 3 nejlepších CZPRA + max. 2 ostatní + 0 % za každý chybějící CZPRA slot, vše děleno 5.</t>
        </is>
      </c>
    </row>
  </sheetData>
  <mergeCells count="3">
    <mergeCell ref="A1:U1"/>
    <mergeCell ref="A55:U55"/>
    <mergeCell ref="A2:U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40"/>
  <sheetViews>
    <sheetView workbookViewId="0">
      <selection activeCell="A1" sqref="A1"/>
    </sheetView>
  </sheetViews>
  <sheetFormatPr baseColWidth="8" defaultRowHeight="15"/>
  <cols>
    <col width="26" customWidth="1" min="1" max="1"/>
    <col width="6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</cols>
  <sheetData>
    <row r="1">
      <c r="A1" s="33" t="inlineStr">
        <is>
          <t>Závodník</t>
        </is>
      </c>
      <c r="B1" s="33" t="inlineStr">
        <is>
          <t>Lady</t>
        </is>
      </c>
      <c r="C1" s="33" t="inlineStr">
        <is>
          <t>SlaveTown</t>
        </is>
      </c>
      <c r="D1" s="33" t="inlineStr">
        <is>
          <t>Owl Valley Puchacz</t>
        </is>
      </c>
      <c r="E1" s="33" t="inlineStr">
        <is>
          <t>SGW Leobersdorf</t>
        </is>
      </c>
      <c r="F1" s="33" t="inlineStr">
        <is>
          <t>MRTM Winter</t>
        </is>
      </c>
      <c r="G1" s="33" t="inlineStr">
        <is>
          <t>MČR</t>
        </is>
      </c>
      <c r="H1" s="33" t="inlineStr">
        <is>
          <t>NH jaro</t>
        </is>
      </c>
      <c r="I1" s="33" t="inlineStr">
        <is>
          <t>MRTM Spring</t>
        </is>
      </c>
      <c r="J1" s="33" t="inlineStr">
        <is>
          <t>NH léto</t>
        </is>
      </c>
      <c r="K1" s="33" t="inlineStr">
        <is>
          <t>Ludvíkovice PR22 #1</t>
        </is>
      </c>
      <c r="L1" s="33" t="inlineStr">
        <is>
          <t>NRL22 Slovakia Sielnica</t>
        </is>
      </c>
      <c r="M1" s="33" t="inlineStr">
        <is>
          <t>Austrian Rimfire Summer</t>
        </is>
      </c>
      <c r="N1" s="33" t="inlineStr">
        <is>
          <t>Ludvíkovice PR22 #2</t>
        </is>
      </c>
      <c r="O1" s="33" t="inlineStr">
        <is>
          <t>Lithuanian Rimfire Ch.</t>
        </is>
      </c>
      <c r="P1" s="33" t="inlineStr">
        <is>
          <t>MRTM Summer</t>
        </is>
      </c>
      <c r="Q1" s="33" t="inlineStr">
        <is>
          <t>Ludvíkovice PR22 #3</t>
        </is>
      </c>
    </row>
    <row r="2">
      <c r="A2" s="34" t="inlineStr">
        <is>
          <t>Typ závodu:</t>
        </is>
      </c>
      <c r="C2" s="35" t="inlineStr">
        <is>
          <t>CZPRA</t>
        </is>
      </c>
      <c r="D2" s="36" t="inlineStr">
        <is>
          <t>ostatní</t>
        </is>
      </c>
      <c r="E2" s="36" t="inlineStr">
        <is>
          <t>ostatní</t>
        </is>
      </c>
      <c r="F2" s="36" t="inlineStr">
        <is>
          <t>ostatní</t>
        </is>
      </c>
      <c r="G2" s="35" t="inlineStr">
        <is>
          <t>CZPRA</t>
        </is>
      </c>
      <c r="H2" s="36" t="inlineStr">
        <is>
          <t>ostatní</t>
        </is>
      </c>
      <c r="I2" s="36" t="inlineStr">
        <is>
          <t>ostatní</t>
        </is>
      </c>
      <c r="J2" s="36" t="inlineStr">
        <is>
          <t>ostatní</t>
        </is>
      </c>
      <c r="K2" s="35" t="inlineStr">
        <is>
          <t>CZPRA</t>
        </is>
      </c>
      <c r="L2" s="36" t="inlineStr">
        <is>
          <t>ostatní</t>
        </is>
      </c>
      <c r="M2" s="36" t="inlineStr">
        <is>
          <t>ostatní</t>
        </is>
      </c>
      <c r="N2" s="35" t="inlineStr">
        <is>
          <t>CZPRA</t>
        </is>
      </c>
      <c r="O2" s="36" t="inlineStr">
        <is>
          <t>ostatní</t>
        </is>
      </c>
      <c r="P2" s="36" t="inlineStr">
        <is>
          <t>ostatní</t>
        </is>
      </c>
      <c r="Q2" s="35" t="inlineStr">
        <is>
          <t>CZPRA</t>
        </is>
      </c>
    </row>
    <row r="3">
      <c r="A3" s="37" t="inlineStr">
        <is>
          <t>Jan Charouz</t>
        </is>
      </c>
      <c r="B3" s="38" t="inlineStr"/>
      <c r="C3" s="39" t="n">
        <v>100</v>
      </c>
      <c r="D3" s="40" t="inlineStr"/>
      <c r="E3" s="39" t="n">
        <v>90</v>
      </c>
      <c r="F3" s="40" t="inlineStr"/>
      <c r="G3" s="39" t="n">
        <v>100</v>
      </c>
      <c r="H3" s="39" t="n">
        <v>90.26000000000001</v>
      </c>
      <c r="I3" s="40" t="inlineStr"/>
      <c r="J3" s="40" t="inlineStr"/>
      <c r="K3" s="39" t="n">
        <v>91.48999999999999</v>
      </c>
      <c r="L3" s="40" t="inlineStr"/>
      <c r="M3" s="39" t="n">
        <v>96.91</v>
      </c>
      <c r="N3" s="39" t="n">
        <v>92.05</v>
      </c>
      <c r="O3" s="39" t="n">
        <v>97.19</v>
      </c>
      <c r="P3" s="39" t="n">
        <v>85.05</v>
      </c>
      <c r="Q3" s="39" t="n">
        <v>77.17</v>
      </c>
    </row>
    <row r="4">
      <c r="A4" s="37" t="inlineStr">
        <is>
          <t>Roman Konecny</t>
        </is>
      </c>
      <c r="B4" s="38" t="inlineStr"/>
      <c r="C4" s="41" t="n">
        <v>100</v>
      </c>
      <c r="D4" s="42" t="inlineStr"/>
      <c r="E4" s="41" t="n">
        <v>97.27</v>
      </c>
      <c r="F4" s="41" t="n">
        <v>91.3</v>
      </c>
      <c r="G4" s="41" t="n">
        <v>98.37</v>
      </c>
      <c r="H4" s="41" t="n">
        <v>93.84999999999999</v>
      </c>
      <c r="I4" s="42" t="inlineStr"/>
      <c r="J4" s="41" t="n">
        <v>100</v>
      </c>
      <c r="K4" s="41" t="n">
        <v>86.17</v>
      </c>
      <c r="L4" s="42" t="inlineStr"/>
      <c r="M4" s="41" t="n">
        <v>95.88</v>
      </c>
      <c r="N4" s="41" t="n">
        <v>100</v>
      </c>
      <c r="O4" s="41" t="n">
        <v>96.06999999999999</v>
      </c>
      <c r="P4" s="41" t="n">
        <v>95.33</v>
      </c>
      <c r="Q4" s="41" t="n">
        <v>97.83</v>
      </c>
    </row>
    <row r="5">
      <c r="A5" s="37" t="inlineStr">
        <is>
          <t>Peter Stefanovic</t>
        </is>
      </c>
      <c r="B5" s="38" t="inlineStr"/>
      <c r="C5" s="40" t="inlineStr"/>
      <c r="D5" s="39" t="n">
        <v>96.34</v>
      </c>
      <c r="E5" s="40" t="inlineStr"/>
      <c r="F5" s="39" t="n">
        <v>98.91</v>
      </c>
      <c r="G5" s="39" t="n">
        <v>99.45999999999999</v>
      </c>
      <c r="H5" s="39" t="n">
        <v>91.79000000000001</v>
      </c>
      <c r="I5" s="40" t="inlineStr"/>
      <c r="J5" s="39" t="n">
        <v>93.01000000000001</v>
      </c>
      <c r="K5" s="40" t="inlineStr"/>
      <c r="L5" s="40" t="inlineStr"/>
      <c r="M5" s="40" t="inlineStr"/>
      <c r="N5" s="39" t="n">
        <v>100</v>
      </c>
      <c r="O5" s="40" t="inlineStr"/>
      <c r="P5" s="40" t="inlineStr"/>
      <c r="Q5" s="39" t="n">
        <v>100</v>
      </c>
    </row>
    <row r="6">
      <c r="A6" s="37" t="inlineStr">
        <is>
          <t>Jakub Dvořák</t>
        </is>
      </c>
      <c r="B6" s="38" t="inlineStr"/>
      <c r="C6" s="42" t="inlineStr"/>
      <c r="D6" s="41" t="n">
        <v>100</v>
      </c>
      <c r="E6" s="42" t="inlineStr"/>
      <c r="F6" s="42" t="inlineStr"/>
      <c r="G6" s="42" t="inlineStr"/>
      <c r="H6" s="41" t="n">
        <v>100</v>
      </c>
      <c r="I6" s="42" t="inlineStr"/>
      <c r="J6" s="41" t="n">
        <v>97.2</v>
      </c>
      <c r="K6" s="41" t="n">
        <v>100</v>
      </c>
      <c r="L6" s="42" t="inlineStr"/>
      <c r="M6" s="42" t="inlineStr"/>
      <c r="N6" s="42" t="inlineStr"/>
      <c r="O6" s="42" t="inlineStr"/>
      <c r="P6" s="42" t="inlineStr"/>
      <c r="Q6" s="42" t="inlineStr"/>
    </row>
    <row r="7">
      <c r="A7" s="37" t="inlineStr">
        <is>
          <t>Martin Hlušička</t>
        </is>
      </c>
      <c r="B7" s="38" t="inlineStr"/>
      <c r="C7" s="40" t="inlineStr"/>
      <c r="D7" s="39" t="n">
        <v>97.56</v>
      </c>
      <c r="E7" s="40" t="inlineStr"/>
      <c r="F7" s="40" t="inlineStr"/>
      <c r="G7" s="39" t="n">
        <v>93.48</v>
      </c>
      <c r="H7" s="39" t="n">
        <v>94.87</v>
      </c>
      <c r="I7" s="40" t="inlineStr"/>
      <c r="J7" s="39" t="n">
        <v>95.8</v>
      </c>
      <c r="K7" s="39" t="n">
        <v>93.62</v>
      </c>
      <c r="L7" s="40" t="inlineStr"/>
      <c r="M7" s="40" t="inlineStr"/>
      <c r="N7" s="40" t="inlineStr"/>
      <c r="O7" s="40" t="inlineStr"/>
      <c r="P7" s="40" t="inlineStr"/>
      <c r="Q7" s="40" t="inlineStr"/>
    </row>
    <row r="8">
      <c r="A8" s="37" t="inlineStr">
        <is>
          <t>Matěj Ficek</t>
        </is>
      </c>
      <c r="B8" s="38" t="inlineStr"/>
      <c r="C8" s="41" t="n">
        <v>91.45999999999999</v>
      </c>
      <c r="D8" s="42" t="inlineStr"/>
      <c r="E8" s="42" t="inlineStr"/>
      <c r="F8" s="42" t="inlineStr"/>
      <c r="G8" s="41" t="n">
        <v>92.39</v>
      </c>
      <c r="H8" s="42" t="inlineStr"/>
      <c r="I8" s="42" t="inlineStr"/>
      <c r="J8" s="42" t="inlineStr"/>
      <c r="K8" s="41" t="n">
        <v>90.43000000000001</v>
      </c>
      <c r="L8" s="42" t="inlineStr"/>
      <c r="M8" s="42" t="inlineStr"/>
      <c r="N8" s="41" t="n">
        <v>92.05</v>
      </c>
      <c r="O8" s="42" t="inlineStr"/>
      <c r="P8" s="42" t="inlineStr"/>
      <c r="Q8" s="41" t="n">
        <v>90.22</v>
      </c>
    </row>
    <row r="9">
      <c r="A9" s="37" t="inlineStr">
        <is>
          <t>Jan Tušek</t>
        </is>
      </c>
      <c r="B9" s="38" t="inlineStr"/>
      <c r="C9" s="40" t="inlineStr"/>
      <c r="D9" s="39" t="n">
        <v>97.56</v>
      </c>
      <c r="E9" s="40" t="inlineStr"/>
      <c r="F9" s="40" t="inlineStr"/>
      <c r="G9" s="40" t="inlineStr"/>
      <c r="H9" s="39" t="n">
        <v>93.33</v>
      </c>
      <c r="I9" s="40" t="inlineStr"/>
      <c r="J9" s="39" t="n">
        <v>67.83</v>
      </c>
      <c r="K9" s="40" t="inlineStr"/>
      <c r="L9" s="40" t="inlineStr"/>
      <c r="M9" s="40" t="inlineStr"/>
      <c r="N9" s="39" t="n">
        <v>90.91</v>
      </c>
      <c r="O9" s="40" t="inlineStr"/>
      <c r="P9" s="40" t="inlineStr"/>
      <c r="Q9" s="39" t="n">
        <v>79.34999999999999</v>
      </c>
    </row>
    <row r="10">
      <c r="A10" s="37" t="inlineStr">
        <is>
          <t>Petr Šroub</t>
        </is>
      </c>
      <c r="B10" s="38" t="inlineStr"/>
      <c r="C10" s="41" t="n">
        <v>82.93000000000001</v>
      </c>
      <c r="D10" s="42" t="inlineStr"/>
      <c r="E10" s="42" t="inlineStr"/>
      <c r="F10" s="42" t="inlineStr"/>
      <c r="G10" s="41" t="n">
        <v>85.33</v>
      </c>
      <c r="H10" s="41" t="n">
        <v>83.08</v>
      </c>
      <c r="I10" s="42" t="inlineStr"/>
      <c r="J10" s="41" t="n">
        <v>91.61</v>
      </c>
      <c r="K10" s="41" t="n">
        <v>72.34</v>
      </c>
      <c r="L10" s="42" t="inlineStr"/>
      <c r="M10" s="42" t="inlineStr"/>
      <c r="N10" s="41" t="n">
        <v>90.91</v>
      </c>
      <c r="O10" s="42" t="inlineStr"/>
      <c r="P10" s="42" t="inlineStr"/>
      <c r="Q10" s="41" t="n">
        <v>81.52</v>
      </c>
    </row>
    <row r="11">
      <c r="A11" s="43" t="inlineStr">
        <is>
          <t>Kateřina Ficková</t>
        </is>
      </c>
      <c r="B11" s="23" t="inlineStr">
        <is>
          <t>✓</t>
        </is>
      </c>
      <c r="C11" s="39" t="n">
        <v>93.90000000000001</v>
      </c>
      <c r="D11" s="40" t="inlineStr"/>
      <c r="E11" s="40" t="inlineStr"/>
      <c r="F11" s="40" t="inlineStr"/>
      <c r="G11" s="39" t="n">
        <v>83.15000000000001</v>
      </c>
      <c r="H11" s="40" t="inlineStr"/>
      <c r="I11" s="40" t="inlineStr"/>
      <c r="J11" s="40" t="inlineStr"/>
      <c r="K11" s="40" t="inlineStr"/>
      <c r="L11" s="40" t="inlineStr"/>
      <c r="M11" s="40" t="inlineStr"/>
      <c r="N11" s="39" t="n">
        <v>67.05</v>
      </c>
      <c r="O11" s="40" t="inlineStr"/>
      <c r="P11" s="40" t="inlineStr"/>
      <c r="Q11" s="39" t="n">
        <v>91.3</v>
      </c>
    </row>
    <row r="12">
      <c r="A12" s="43" t="inlineStr">
        <is>
          <t>Sabina Jančíková</t>
        </is>
      </c>
      <c r="B12" s="23" t="inlineStr">
        <is>
          <t>✓</t>
        </is>
      </c>
      <c r="C12" s="41" t="n">
        <v>79.27</v>
      </c>
      <c r="D12" s="42" t="inlineStr"/>
      <c r="E12" s="42" t="inlineStr"/>
      <c r="F12" s="42" t="inlineStr"/>
      <c r="G12" s="41" t="n">
        <v>85.33</v>
      </c>
      <c r="H12" s="41" t="n">
        <v>75.90000000000001</v>
      </c>
      <c r="I12" s="42" t="inlineStr"/>
      <c r="J12" s="41" t="n">
        <v>88.81</v>
      </c>
      <c r="K12" s="42" t="inlineStr"/>
      <c r="L12" s="41" t="n">
        <v>80.88</v>
      </c>
      <c r="M12" s="42" t="inlineStr"/>
      <c r="N12" s="41" t="n">
        <v>86.36</v>
      </c>
      <c r="O12" s="42" t="inlineStr"/>
      <c r="P12" s="42" t="inlineStr"/>
      <c r="Q12" s="42" t="inlineStr"/>
    </row>
    <row r="13">
      <c r="A13" s="37" t="inlineStr">
        <is>
          <t>Jakub Janoušek</t>
        </is>
      </c>
      <c r="B13" s="38" t="inlineStr"/>
      <c r="C13" s="39" t="n">
        <v>76.83</v>
      </c>
      <c r="D13" s="40" t="inlineStr"/>
      <c r="E13" s="40" t="inlineStr"/>
      <c r="F13" s="40" t="inlineStr"/>
      <c r="G13" s="39" t="n">
        <v>75.54000000000001</v>
      </c>
      <c r="H13" s="40" t="inlineStr"/>
      <c r="I13" s="40" t="inlineStr"/>
      <c r="J13" s="40" t="inlineStr"/>
      <c r="K13" s="39" t="n">
        <v>71.28</v>
      </c>
      <c r="L13" s="40" t="inlineStr"/>
      <c r="M13" s="40" t="inlineStr"/>
      <c r="N13" s="39" t="n">
        <v>87.5</v>
      </c>
      <c r="O13" s="40" t="inlineStr"/>
      <c r="P13" s="40" t="inlineStr"/>
      <c r="Q13" s="39" t="n">
        <v>77.17</v>
      </c>
    </row>
    <row r="14">
      <c r="A14" s="37" t="inlineStr">
        <is>
          <t>Jakub Richter</t>
        </is>
      </c>
      <c r="B14" s="38" t="inlineStr"/>
      <c r="C14" s="41" t="n">
        <v>90.23999999999999</v>
      </c>
      <c r="D14" s="42" t="inlineStr"/>
      <c r="E14" s="42" t="inlineStr"/>
      <c r="F14" s="42" t="inlineStr"/>
      <c r="G14" s="42" t="inlineStr"/>
      <c r="H14" s="42" t="inlineStr"/>
      <c r="I14" s="42" t="inlineStr"/>
      <c r="J14" s="42" t="inlineStr"/>
      <c r="K14" s="41" t="n">
        <v>72.34</v>
      </c>
      <c r="L14" s="42" t="inlineStr"/>
      <c r="M14" s="42" t="inlineStr"/>
      <c r="N14" s="41" t="n">
        <v>62.5</v>
      </c>
      <c r="O14" s="42" t="inlineStr"/>
      <c r="P14" s="42" t="inlineStr"/>
      <c r="Q14" s="41" t="n">
        <v>76.09</v>
      </c>
    </row>
    <row r="15">
      <c r="A15" s="43" t="inlineStr">
        <is>
          <t>Lenka Rousková</t>
        </is>
      </c>
      <c r="B15" s="23" t="inlineStr">
        <is>
          <t>✓</t>
        </is>
      </c>
      <c r="C15" s="40" t="inlineStr"/>
      <c r="D15" s="39" t="n">
        <v>93.90000000000001</v>
      </c>
      <c r="E15" s="40" t="inlineStr"/>
      <c r="F15" s="40" t="inlineStr"/>
      <c r="G15" s="40" t="inlineStr"/>
      <c r="H15" s="39" t="n">
        <v>89.73999999999999</v>
      </c>
      <c r="I15" s="40" t="inlineStr"/>
      <c r="J15" s="39" t="n">
        <v>69.93000000000001</v>
      </c>
      <c r="K15" s="40" t="inlineStr"/>
      <c r="L15" s="40" t="inlineStr"/>
      <c r="M15" s="40" t="inlineStr"/>
      <c r="N15" s="40" t="inlineStr"/>
      <c r="O15" s="40" t="inlineStr"/>
      <c r="P15" s="40" t="inlineStr"/>
      <c r="Q15" s="39" t="n">
        <v>71.73999999999999</v>
      </c>
    </row>
    <row r="16">
      <c r="A16" s="37" t="inlineStr">
        <is>
          <t>Radek Novak</t>
        </is>
      </c>
      <c r="B16" s="38" t="inlineStr"/>
      <c r="C16" s="42" t="inlineStr"/>
      <c r="D16" s="42" t="inlineStr"/>
      <c r="E16" s="42" t="inlineStr"/>
      <c r="F16" s="42" t="inlineStr"/>
      <c r="G16" s="42" t="inlineStr"/>
      <c r="H16" s="41" t="n">
        <v>84.62</v>
      </c>
      <c r="I16" s="42" t="inlineStr"/>
      <c r="J16" s="41" t="n">
        <v>93.70999999999999</v>
      </c>
      <c r="K16" s="42" t="inlineStr"/>
      <c r="L16" s="42" t="inlineStr"/>
      <c r="M16" s="42" t="inlineStr"/>
      <c r="N16" s="42" t="inlineStr"/>
      <c r="O16" s="42" t="inlineStr"/>
      <c r="P16" s="42" t="inlineStr"/>
      <c r="Q16" s="42" t="inlineStr"/>
    </row>
    <row r="17">
      <c r="A17" s="37" t="inlineStr">
        <is>
          <t>Štěpán Janů</t>
        </is>
      </c>
      <c r="B17" s="38" t="inlineStr"/>
      <c r="C17" s="39" t="n">
        <v>84.15000000000001</v>
      </c>
      <c r="D17" s="40" t="inlineStr"/>
      <c r="E17" s="40" t="inlineStr"/>
      <c r="F17" s="39" t="n">
        <v>65.88</v>
      </c>
      <c r="G17" s="39" t="n">
        <v>80.43000000000001</v>
      </c>
      <c r="H17" s="40" t="inlineStr"/>
      <c r="I17" s="39" t="n">
        <v>86.05</v>
      </c>
      <c r="J17" s="40" t="inlineStr"/>
      <c r="K17" s="40" t="inlineStr"/>
      <c r="L17" s="40" t="inlineStr"/>
      <c r="M17" s="40" t="inlineStr"/>
      <c r="N17" s="39" t="n">
        <v>60.23</v>
      </c>
      <c r="O17" s="40" t="inlineStr"/>
      <c r="P17" s="40" t="inlineStr"/>
      <c r="Q17" s="39" t="n">
        <v>81.52</v>
      </c>
    </row>
    <row r="18">
      <c r="A18" s="37" t="inlineStr">
        <is>
          <t>Pavel Janů</t>
        </is>
      </c>
      <c r="B18" s="38" t="inlineStr"/>
      <c r="C18" s="41" t="n">
        <v>84.15000000000001</v>
      </c>
      <c r="D18" s="42" t="inlineStr"/>
      <c r="E18" s="42" t="inlineStr"/>
      <c r="F18" s="41" t="n">
        <v>89.41</v>
      </c>
      <c r="G18" s="41" t="n">
        <v>76.63</v>
      </c>
      <c r="H18" s="42" t="inlineStr"/>
      <c r="I18" s="41" t="n">
        <v>74.42</v>
      </c>
      <c r="J18" s="42" t="inlineStr"/>
      <c r="K18" s="41" t="n">
        <v>54.26</v>
      </c>
      <c r="L18" s="42" t="inlineStr"/>
      <c r="M18" s="42" t="inlineStr"/>
      <c r="N18" s="41" t="n">
        <v>64.77</v>
      </c>
      <c r="O18" s="42" t="inlineStr"/>
      <c r="P18" s="42" t="inlineStr"/>
      <c r="Q18" s="41" t="n">
        <v>69.56999999999999</v>
      </c>
    </row>
    <row r="19">
      <c r="A19" s="37" t="inlineStr">
        <is>
          <t>Michal Ficek</t>
        </is>
      </c>
      <c r="B19" s="38" t="inlineStr"/>
      <c r="C19" s="39" t="n">
        <v>84.15000000000001</v>
      </c>
      <c r="D19" s="40" t="inlineStr"/>
      <c r="E19" s="40" t="inlineStr"/>
      <c r="F19" s="40" t="inlineStr"/>
      <c r="G19" s="39" t="n">
        <v>76.63</v>
      </c>
      <c r="H19" s="40" t="inlineStr"/>
      <c r="I19" s="40" t="inlineStr"/>
      <c r="J19" s="40" t="inlineStr"/>
      <c r="K19" s="39" t="n">
        <v>60.64</v>
      </c>
      <c r="L19" s="40" t="inlineStr"/>
      <c r="M19" s="40" t="inlineStr"/>
      <c r="N19" s="39" t="n">
        <v>82.95</v>
      </c>
      <c r="O19" s="40" t="inlineStr"/>
      <c r="P19" s="40" t="inlineStr"/>
      <c r="Q19" s="39" t="n">
        <v>78.26000000000001</v>
      </c>
    </row>
    <row r="20">
      <c r="A20" s="37" t="inlineStr">
        <is>
          <t>Pavel Jarolím</t>
        </is>
      </c>
      <c r="B20" s="38" t="inlineStr"/>
      <c r="C20" s="42" t="inlineStr"/>
      <c r="D20" s="42" t="inlineStr"/>
      <c r="E20" s="42" t="inlineStr"/>
      <c r="F20" s="42" t="inlineStr"/>
      <c r="G20" s="42" t="inlineStr"/>
      <c r="H20" s="42" t="inlineStr"/>
      <c r="I20" s="42" t="inlineStr"/>
      <c r="J20" s="42" t="inlineStr"/>
      <c r="K20" s="41" t="n">
        <v>80.84999999999999</v>
      </c>
      <c r="L20" s="42" t="inlineStr"/>
      <c r="M20" s="42" t="inlineStr"/>
      <c r="N20" s="42" t="inlineStr"/>
      <c r="O20" s="42" t="inlineStr"/>
      <c r="P20" s="42" t="inlineStr"/>
      <c r="Q20" s="42" t="inlineStr"/>
    </row>
    <row r="21">
      <c r="A21" s="37" t="inlineStr">
        <is>
          <t>Jiří Koklar</t>
        </is>
      </c>
      <c r="B21" s="38" t="inlineStr"/>
      <c r="C21" s="39" t="n">
        <v>80.48999999999999</v>
      </c>
      <c r="D21" s="40" t="inlineStr"/>
      <c r="E21" s="40" t="inlineStr"/>
      <c r="F21" s="39" t="n">
        <v>77.65000000000001</v>
      </c>
      <c r="G21" s="39" t="n">
        <v>73.91</v>
      </c>
      <c r="H21" s="40" t="inlineStr"/>
      <c r="I21" s="39" t="n">
        <v>65.12</v>
      </c>
      <c r="J21" s="40" t="inlineStr"/>
      <c r="K21" s="39" t="n">
        <v>52.13</v>
      </c>
      <c r="L21" s="40" t="inlineStr"/>
      <c r="M21" s="40" t="inlineStr"/>
      <c r="N21" s="40" t="inlineStr"/>
      <c r="O21" s="40" t="inlineStr"/>
      <c r="P21" s="40" t="inlineStr"/>
      <c r="Q21" s="40" t="inlineStr"/>
    </row>
    <row r="22">
      <c r="A22" s="37" t="inlineStr">
        <is>
          <t>Miroslav Šíma</t>
        </is>
      </c>
      <c r="B22" s="38" t="inlineStr"/>
      <c r="C22" s="41" t="n">
        <v>80.48999999999999</v>
      </c>
      <c r="D22" s="42" t="inlineStr"/>
      <c r="E22" s="42" t="inlineStr"/>
      <c r="F22" s="42" t="inlineStr"/>
      <c r="G22" s="42" t="inlineStr"/>
      <c r="H22" s="42" t="inlineStr"/>
      <c r="I22" s="42" t="inlineStr"/>
      <c r="J22" s="42" t="inlineStr"/>
      <c r="K22" s="42" t="inlineStr"/>
      <c r="L22" s="42" t="inlineStr"/>
      <c r="M22" s="42" t="inlineStr"/>
      <c r="N22" s="42" t="inlineStr"/>
      <c r="O22" s="42" t="inlineStr"/>
      <c r="P22" s="42" t="inlineStr"/>
      <c r="Q22" s="42" t="inlineStr"/>
    </row>
    <row r="23">
      <c r="A23" s="37" t="inlineStr">
        <is>
          <t>Miloslav Jancik</t>
        </is>
      </c>
      <c r="B23" s="38" t="inlineStr"/>
      <c r="C23" s="40" t="inlineStr"/>
      <c r="D23" s="40" t="inlineStr"/>
      <c r="E23" s="40" t="inlineStr"/>
      <c r="F23" s="40" t="inlineStr"/>
      <c r="G23" s="40" t="inlineStr"/>
      <c r="H23" s="40" t="inlineStr"/>
      <c r="I23" s="40" t="inlineStr"/>
      <c r="J23" s="40" t="inlineStr"/>
      <c r="K23" s="40" t="inlineStr"/>
      <c r="L23" s="39" t="n">
        <v>73.08</v>
      </c>
      <c r="M23" s="40" t="inlineStr"/>
      <c r="N23" s="39" t="n">
        <v>79.55</v>
      </c>
      <c r="O23" s="40" t="inlineStr"/>
      <c r="P23" s="40" t="inlineStr"/>
      <c r="Q23" s="40" t="inlineStr"/>
    </row>
    <row r="24">
      <c r="A24" s="43" t="inlineStr">
        <is>
          <t>Lucie Horka</t>
        </is>
      </c>
      <c r="B24" s="23" t="inlineStr">
        <is>
          <t>✓</t>
        </is>
      </c>
      <c r="C24" s="42" t="inlineStr"/>
      <c r="D24" s="41" t="n">
        <v>80.48999999999999</v>
      </c>
      <c r="E24" s="42" t="inlineStr"/>
      <c r="F24" s="42" t="inlineStr"/>
      <c r="G24" s="42" t="inlineStr"/>
      <c r="H24" s="41" t="n">
        <v>70.26000000000001</v>
      </c>
      <c r="I24" s="42" t="inlineStr"/>
      <c r="J24" s="42" t="inlineStr"/>
      <c r="K24" s="42" t="inlineStr"/>
      <c r="L24" s="42" t="inlineStr"/>
      <c r="M24" s="42" t="inlineStr"/>
      <c r="N24" s="42" t="inlineStr"/>
      <c r="O24" s="42" t="inlineStr"/>
      <c r="P24" s="42" t="inlineStr"/>
      <c r="Q24" s="42" t="inlineStr"/>
    </row>
    <row r="25">
      <c r="A25" s="37" t="inlineStr">
        <is>
          <t>Premysl Hvezda</t>
        </is>
      </c>
      <c r="B25" s="38" t="inlineStr"/>
      <c r="C25" s="40" t="inlineStr"/>
      <c r="D25" s="40" t="inlineStr"/>
      <c r="E25" s="40" t="inlineStr"/>
      <c r="F25" s="40" t="inlineStr"/>
      <c r="G25" s="40" t="inlineStr"/>
      <c r="H25" s="39" t="n">
        <v>74.36</v>
      </c>
      <c r="I25" s="40" t="inlineStr"/>
      <c r="J25" s="39" t="n">
        <v>88.81</v>
      </c>
      <c r="K25" s="40" t="inlineStr"/>
      <c r="L25" s="40" t="inlineStr"/>
      <c r="M25" s="40" t="inlineStr"/>
      <c r="N25" s="40" t="inlineStr"/>
      <c r="O25" s="40" t="inlineStr"/>
      <c r="P25" s="40" t="inlineStr"/>
      <c r="Q25" s="40" t="inlineStr"/>
    </row>
    <row r="26">
      <c r="A26" s="43" t="inlineStr">
        <is>
          <t>Diana Kubova</t>
        </is>
      </c>
      <c r="B26" s="23" t="inlineStr">
        <is>
          <t>✓</t>
        </is>
      </c>
      <c r="C26" s="42" t="inlineStr"/>
      <c r="D26" s="42" t="inlineStr"/>
      <c r="E26" s="42" t="inlineStr"/>
      <c r="F26" s="42" t="inlineStr"/>
      <c r="G26" s="42" t="inlineStr"/>
      <c r="H26" s="41" t="n">
        <v>74.36</v>
      </c>
      <c r="I26" s="42" t="inlineStr"/>
      <c r="J26" s="41" t="n">
        <v>83.92</v>
      </c>
      <c r="K26" s="42" t="inlineStr"/>
      <c r="L26" s="42" t="inlineStr"/>
      <c r="M26" s="42" t="inlineStr"/>
      <c r="N26" s="42" t="inlineStr"/>
      <c r="O26" s="42" t="inlineStr"/>
      <c r="P26" s="42" t="inlineStr"/>
      <c r="Q26" s="42" t="inlineStr"/>
    </row>
    <row r="27">
      <c r="A27" s="37" t="inlineStr">
        <is>
          <t>Daniel Klaus</t>
        </is>
      </c>
      <c r="B27" s="38" t="inlineStr"/>
      <c r="C27" s="39" t="n">
        <v>73.17</v>
      </c>
      <c r="D27" s="40" t="inlineStr"/>
      <c r="E27" s="40" t="inlineStr"/>
      <c r="F27" s="40" t="inlineStr"/>
      <c r="G27" s="39" t="n">
        <v>71.73999999999999</v>
      </c>
      <c r="H27" s="39" t="n">
        <v>78.45999999999999</v>
      </c>
      <c r="I27" s="40" t="inlineStr"/>
      <c r="J27" s="40" t="inlineStr"/>
      <c r="K27" s="40" t="inlineStr"/>
      <c r="L27" s="40" t="inlineStr"/>
      <c r="M27" s="40" t="inlineStr"/>
      <c r="N27" s="40" t="inlineStr"/>
      <c r="O27" s="40" t="inlineStr"/>
      <c r="P27" s="40" t="inlineStr"/>
      <c r="Q27" s="40" t="inlineStr"/>
    </row>
    <row r="28">
      <c r="A28" s="37" t="inlineStr">
        <is>
          <t>Lukáš Zavadilík</t>
        </is>
      </c>
      <c r="B28" s="38" t="inlineStr"/>
      <c r="C28" s="41" t="n">
        <v>75.61</v>
      </c>
      <c r="D28" s="42" t="inlineStr"/>
      <c r="E28" s="42" t="inlineStr"/>
      <c r="F28" s="42" t="inlineStr"/>
      <c r="G28" s="41" t="n">
        <v>66.84999999999999</v>
      </c>
      <c r="H28" s="41" t="n">
        <v>69.23</v>
      </c>
      <c r="I28" s="42" t="inlineStr"/>
      <c r="J28" s="42" t="inlineStr"/>
      <c r="K28" s="42" t="inlineStr"/>
      <c r="L28" s="42" t="inlineStr"/>
      <c r="M28" s="42" t="inlineStr"/>
      <c r="N28" s="41" t="n">
        <v>62.5</v>
      </c>
      <c r="O28" s="42" t="inlineStr"/>
      <c r="P28" s="42" t="inlineStr"/>
      <c r="Q28" s="42" t="inlineStr"/>
    </row>
    <row r="29">
      <c r="A29" s="43" t="inlineStr">
        <is>
          <t>Zuzana Slavíková</t>
        </is>
      </c>
      <c r="B29" s="23" t="inlineStr">
        <is>
          <t>✓</t>
        </is>
      </c>
      <c r="C29" s="40" t="inlineStr"/>
      <c r="D29" s="40" t="inlineStr"/>
      <c r="E29" s="40" t="inlineStr"/>
      <c r="F29" s="40" t="inlineStr"/>
      <c r="G29" s="40" t="inlineStr"/>
      <c r="H29" s="40" t="inlineStr"/>
      <c r="I29" s="40" t="inlineStr"/>
      <c r="J29" s="40" t="inlineStr"/>
      <c r="K29" s="40" t="inlineStr"/>
      <c r="L29" s="40" t="inlineStr"/>
      <c r="M29" s="40" t="inlineStr"/>
      <c r="N29" s="40" t="inlineStr"/>
      <c r="O29" s="40" t="inlineStr"/>
      <c r="P29" s="40" t="inlineStr"/>
      <c r="Q29" s="39" t="n">
        <v>44.57</v>
      </c>
    </row>
    <row r="30">
      <c r="A30" s="37" t="inlineStr">
        <is>
          <t>Lukáš Kvarda</t>
        </is>
      </c>
      <c r="B30" s="38" t="inlineStr"/>
      <c r="C30" s="41" t="n">
        <v>70.73</v>
      </c>
      <c r="D30" s="42" t="inlineStr"/>
      <c r="E30" s="42" t="inlineStr"/>
      <c r="F30" s="42" t="inlineStr"/>
      <c r="G30" s="42" t="inlineStr"/>
      <c r="H30" s="42" t="inlineStr"/>
      <c r="I30" s="42" t="inlineStr"/>
      <c r="J30" s="42" t="inlineStr"/>
      <c r="K30" s="42" t="inlineStr"/>
      <c r="L30" s="42" t="inlineStr"/>
      <c r="M30" s="42" t="inlineStr"/>
      <c r="N30" s="42" t="inlineStr"/>
      <c r="O30" s="42" t="inlineStr"/>
      <c r="P30" s="42" t="inlineStr"/>
      <c r="Q30" s="42" t="inlineStr"/>
    </row>
    <row r="31">
      <c r="A31" s="37" t="inlineStr">
        <is>
          <t>Filip Hebelka</t>
        </is>
      </c>
      <c r="B31" s="38" t="inlineStr"/>
      <c r="C31" s="40" t="inlineStr"/>
      <c r="D31" s="40" t="inlineStr"/>
      <c r="E31" s="40" t="inlineStr"/>
      <c r="F31" s="40" t="inlineStr"/>
      <c r="G31" s="40" t="inlineStr"/>
      <c r="H31" s="40" t="inlineStr"/>
      <c r="I31" s="40" t="inlineStr"/>
      <c r="J31" s="40" t="inlineStr"/>
      <c r="K31" s="39" t="n">
        <v>52.13</v>
      </c>
      <c r="L31" s="40" t="inlineStr"/>
      <c r="M31" s="40" t="inlineStr"/>
      <c r="N31" s="40" t="inlineStr"/>
      <c r="O31" s="40" t="inlineStr"/>
      <c r="P31" s="40" t="inlineStr"/>
      <c r="Q31" s="40" t="inlineStr"/>
    </row>
    <row r="32">
      <c r="A32" s="37" t="inlineStr">
        <is>
          <t>Robin Mikusiak</t>
        </is>
      </c>
      <c r="B32" s="38" t="inlineStr"/>
      <c r="C32" s="42" t="inlineStr"/>
      <c r="D32" s="42" t="inlineStr"/>
      <c r="E32" s="42" t="inlineStr"/>
      <c r="F32" s="42" t="inlineStr"/>
      <c r="G32" s="42" t="inlineStr"/>
      <c r="H32" s="41" t="n">
        <v>56.92</v>
      </c>
      <c r="I32" s="42" t="inlineStr"/>
      <c r="J32" s="42" t="inlineStr"/>
      <c r="K32" s="42" t="inlineStr"/>
      <c r="L32" s="42" t="inlineStr"/>
      <c r="M32" s="42" t="inlineStr"/>
      <c r="N32" s="42" t="inlineStr"/>
      <c r="O32" s="42" t="inlineStr"/>
      <c r="P32" s="42" t="inlineStr"/>
      <c r="Q32" s="42" t="inlineStr"/>
    </row>
    <row r="33">
      <c r="A33" s="37" t="inlineStr">
        <is>
          <t>Michael Prouza</t>
        </is>
      </c>
      <c r="B33" s="38" t="inlineStr"/>
      <c r="C33" s="39" t="n">
        <v>65.84999999999999</v>
      </c>
      <c r="D33" s="40" t="inlineStr"/>
      <c r="E33" s="40" t="inlineStr"/>
      <c r="F33" s="40" t="inlineStr"/>
      <c r="G33" s="40" t="inlineStr"/>
      <c r="H33" s="40" t="inlineStr"/>
      <c r="I33" s="40" t="inlineStr"/>
      <c r="J33" s="40" t="inlineStr"/>
      <c r="K33" s="40" t="inlineStr"/>
      <c r="L33" s="40" t="inlineStr"/>
      <c r="M33" s="40" t="inlineStr"/>
      <c r="N33" s="40" t="inlineStr"/>
      <c r="O33" s="40" t="inlineStr"/>
      <c r="P33" s="40" t="inlineStr"/>
      <c r="Q33" s="40" t="inlineStr"/>
    </row>
    <row r="34">
      <c r="A34" s="37" t="inlineStr">
        <is>
          <t>Tomáš Kresa</t>
        </is>
      </c>
      <c r="B34" s="38" t="inlineStr"/>
      <c r="C34" s="42" t="inlineStr"/>
      <c r="D34" s="42" t="inlineStr"/>
      <c r="E34" s="42" t="inlineStr"/>
      <c r="F34" s="42" t="inlineStr"/>
      <c r="G34" s="41" t="n">
        <v>57.07</v>
      </c>
      <c r="H34" s="42" t="inlineStr"/>
      <c r="I34" s="42" t="inlineStr"/>
      <c r="J34" s="41" t="n">
        <v>51.75</v>
      </c>
      <c r="K34" s="41" t="n">
        <v>43.62</v>
      </c>
      <c r="L34" s="42" t="inlineStr"/>
      <c r="M34" s="42" t="inlineStr"/>
      <c r="N34" s="41" t="n">
        <v>61.36</v>
      </c>
      <c r="O34" s="42" t="inlineStr"/>
      <c r="P34" s="42" t="inlineStr"/>
      <c r="Q34" s="42" t="inlineStr"/>
    </row>
    <row r="35">
      <c r="A35" s="37" t="inlineStr">
        <is>
          <t>Ondřej Kvarda</t>
        </is>
      </c>
      <c r="B35" s="38" t="inlineStr"/>
      <c r="C35" s="39" t="n">
        <v>60.98</v>
      </c>
      <c r="D35" s="40" t="inlineStr"/>
      <c r="E35" s="40" t="inlineStr"/>
      <c r="F35" s="40" t="inlineStr"/>
      <c r="G35" s="40" t="inlineStr"/>
      <c r="H35" s="40" t="inlineStr"/>
      <c r="I35" s="40" t="inlineStr"/>
      <c r="J35" s="40" t="inlineStr"/>
      <c r="K35" s="40" t="inlineStr"/>
      <c r="L35" s="40" t="inlineStr"/>
      <c r="M35" s="40" t="inlineStr"/>
      <c r="N35" s="40" t="inlineStr"/>
      <c r="O35" s="40" t="inlineStr"/>
      <c r="P35" s="40" t="inlineStr"/>
      <c r="Q35" s="40" t="inlineStr"/>
    </row>
    <row r="36">
      <c r="A36" s="37" t="inlineStr">
        <is>
          <t>Ondřej Halama</t>
        </is>
      </c>
      <c r="B36" s="38" t="inlineStr"/>
      <c r="C36" s="42" t="inlineStr"/>
      <c r="D36" s="42" t="inlineStr"/>
      <c r="E36" s="42" t="inlineStr"/>
      <c r="F36" s="42" t="inlineStr"/>
      <c r="G36" s="42" t="inlineStr"/>
      <c r="H36" s="42" t="inlineStr"/>
      <c r="I36" s="42" t="inlineStr"/>
      <c r="J36" s="42" t="inlineStr"/>
      <c r="K36" s="41" t="n">
        <v>37.23</v>
      </c>
      <c r="L36" s="42" t="inlineStr"/>
      <c r="M36" s="42" t="inlineStr"/>
      <c r="N36" s="42" t="inlineStr"/>
      <c r="O36" s="42" t="inlineStr"/>
      <c r="P36" s="42" t="inlineStr"/>
      <c r="Q36" s="42" t="inlineStr"/>
    </row>
    <row r="37">
      <c r="A37" s="43" t="inlineStr">
        <is>
          <t>Laura Dosoudilová</t>
        </is>
      </c>
      <c r="B37" s="23" t="inlineStr">
        <is>
          <t>✓</t>
        </is>
      </c>
      <c r="C37" s="39" t="n">
        <v>53.66</v>
      </c>
      <c r="D37" s="40" t="inlineStr"/>
      <c r="E37" s="40" t="inlineStr"/>
      <c r="F37" s="40" t="inlineStr"/>
      <c r="G37" s="39" t="n">
        <v>50</v>
      </c>
      <c r="H37" s="39" t="n">
        <v>47.69</v>
      </c>
      <c r="I37" s="40" t="inlineStr"/>
      <c r="J37" s="39" t="n">
        <v>25.87</v>
      </c>
      <c r="K37" s="40" t="inlineStr"/>
      <c r="L37" s="39" t="n">
        <v>46.27</v>
      </c>
      <c r="M37" s="40" t="inlineStr"/>
      <c r="N37" s="39" t="n">
        <v>36.36</v>
      </c>
      <c r="O37" s="40" t="inlineStr"/>
      <c r="P37" s="40" t="inlineStr"/>
      <c r="Q37" s="39" t="n">
        <v>33.7</v>
      </c>
    </row>
    <row r="38">
      <c r="A38" s="37" t="inlineStr">
        <is>
          <t>Denis Noska</t>
        </is>
      </c>
      <c r="B38" s="38" t="inlineStr"/>
      <c r="C38" s="42" t="inlineStr"/>
      <c r="D38" s="42" t="inlineStr"/>
      <c r="E38" s="42" t="inlineStr"/>
      <c r="F38" s="42" t="inlineStr"/>
      <c r="G38" s="42" t="inlineStr"/>
      <c r="H38" s="42" t="inlineStr"/>
      <c r="I38" s="42" t="inlineStr"/>
      <c r="J38" s="42" t="inlineStr"/>
      <c r="K38" s="41" t="n">
        <v>25.53</v>
      </c>
      <c r="L38" s="42" t="inlineStr"/>
      <c r="M38" s="42" t="inlineStr"/>
      <c r="N38" s="42" t="inlineStr"/>
      <c r="O38" s="42" t="inlineStr"/>
      <c r="P38" s="42" t="inlineStr"/>
      <c r="Q38" s="42" t="inlineStr"/>
    </row>
    <row r="39">
      <c r="A39" s="37" t="inlineStr">
        <is>
          <t>Radek Škarpich</t>
        </is>
      </c>
      <c r="B39" s="38" t="inlineStr"/>
      <c r="C39" s="39" t="n">
        <v>48.78</v>
      </c>
      <c r="D39" s="40" t="inlineStr"/>
      <c r="E39" s="40" t="inlineStr"/>
      <c r="F39" s="40" t="inlineStr"/>
      <c r="G39" s="39" t="n">
        <v>40.22</v>
      </c>
      <c r="H39" s="40" t="inlineStr"/>
      <c r="I39" s="40" t="inlineStr"/>
      <c r="J39" s="40" t="inlineStr"/>
      <c r="K39" s="40" t="inlineStr"/>
      <c r="L39" s="40" t="inlineStr"/>
      <c r="M39" s="40" t="inlineStr"/>
      <c r="N39" s="40" t="inlineStr"/>
      <c r="O39" s="40" t="inlineStr"/>
      <c r="P39" s="40" t="inlineStr"/>
      <c r="Q39" s="40" t="inlineStr"/>
    </row>
    <row r="40">
      <c r="A40" s="37" t="inlineStr">
        <is>
          <t>Jaroslav O. Březina</t>
        </is>
      </c>
      <c r="B40" s="38" t="inlineStr"/>
      <c r="C40" s="41" t="n">
        <v>39.02</v>
      </c>
      <c r="D40" s="42" t="inlineStr"/>
      <c r="E40" s="42" t="inlineStr"/>
      <c r="F40" s="42" t="inlineStr"/>
      <c r="G40" s="41" t="n">
        <v>44.02</v>
      </c>
      <c r="H40" s="42" t="inlineStr"/>
      <c r="I40" s="42" t="inlineStr"/>
      <c r="J40" s="42" t="inlineStr"/>
      <c r="K40" s="42" t="inlineStr"/>
      <c r="L40" s="42" t="inlineStr"/>
      <c r="M40" s="42" t="inlineStr"/>
      <c r="N40" s="41" t="n">
        <v>29.55</v>
      </c>
      <c r="O40" s="42" t="inlineStr"/>
      <c r="P40" s="42" t="inlineStr"/>
      <c r="Q40" s="4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14" customWidth="1" min="3" max="3"/>
    <col width="12" customWidth="1" min="4" max="4"/>
  </cols>
  <sheetData>
    <row r="1">
      <c r="A1" s="44" t="inlineStr">
        <is>
          <t>#</t>
        </is>
      </c>
      <c r="B1" s="44" t="inlineStr">
        <is>
          <t>Název závodu</t>
        </is>
      </c>
      <c r="C1" s="44" t="inlineStr">
        <is>
          <t>Datum</t>
        </is>
      </c>
      <c r="D1" s="44" t="inlineStr">
        <is>
          <t>Typ</t>
        </is>
      </c>
    </row>
    <row r="2">
      <c r="A2" t="n">
        <v>1</v>
      </c>
      <c r="B2" t="inlineStr">
        <is>
          <t>SlaveTown</t>
        </is>
      </c>
      <c r="C2" t="inlineStr">
        <is>
          <t>22.02.2026</t>
        </is>
      </c>
      <c r="D2" s="45" t="inlineStr">
        <is>
          <t>CZPRA</t>
        </is>
      </c>
    </row>
    <row r="3">
      <c r="A3" t="n">
        <v>2</v>
      </c>
      <c r="B3" t="inlineStr">
        <is>
          <t>Owl Valley Puchacz</t>
        </is>
      </c>
      <c r="C3" t="inlineStr">
        <is>
          <t>08.03.2026</t>
        </is>
      </c>
      <c r="D3" s="46" t="inlineStr">
        <is>
          <t>ostatní</t>
        </is>
      </c>
    </row>
    <row r="4">
      <c r="A4" t="n">
        <v>3</v>
      </c>
      <c r="B4" t="inlineStr">
        <is>
          <t>SGW Leobersdorf</t>
        </is>
      </c>
      <c r="C4" t="inlineStr">
        <is>
          <t>14.03.2026</t>
        </is>
      </c>
      <c r="D4" s="46" t="inlineStr">
        <is>
          <t>ostatní</t>
        </is>
      </c>
    </row>
    <row r="5">
      <c r="A5" t="n">
        <v>4</v>
      </c>
      <c r="B5" t="inlineStr">
        <is>
          <t>MRTM Winter</t>
        </is>
      </c>
      <c r="C5" t="inlineStr">
        <is>
          <t>22.03.2026</t>
        </is>
      </c>
      <c r="D5" s="46" t="inlineStr">
        <is>
          <t>ostatní</t>
        </is>
      </c>
    </row>
    <row r="6">
      <c r="A6" t="n">
        <v>5</v>
      </c>
      <c r="B6" t="inlineStr">
        <is>
          <t>MČR</t>
        </is>
      </c>
      <c r="C6" t="inlineStr">
        <is>
          <t>26.04.2026</t>
        </is>
      </c>
      <c r="D6" s="45" t="inlineStr">
        <is>
          <t>CZPRA</t>
        </is>
      </c>
    </row>
    <row r="7">
      <c r="A7" t="n">
        <v>6</v>
      </c>
      <c r="B7" t="inlineStr">
        <is>
          <t>NH jaro</t>
        </is>
      </c>
      <c r="C7" t="inlineStr">
        <is>
          <t>03.05.2026</t>
        </is>
      </c>
      <c r="D7" s="46" t="inlineStr">
        <is>
          <t>ostatní</t>
        </is>
      </c>
    </row>
    <row r="8">
      <c r="A8" t="n">
        <v>7</v>
      </c>
      <c r="B8" t="inlineStr">
        <is>
          <t>MRTM Spring</t>
        </is>
      </c>
      <c r="C8" t="inlineStr">
        <is>
          <t>14.06.2026</t>
        </is>
      </c>
      <c r="D8" s="46" t="inlineStr">
        <is>
          <t>ostatní</t>
        </is>
      </c>
    </row>
    <row r="9">
      <c r="A9" t="n">
        <v>8</v>
      </c>
      <c r="B9" t="inlineStr">
        <is>
          <t>NH léto</t>
        </is>
      </c>
      <c r="C9" t="inlineStr">
        <is>
          <t>14.06.2026</t>
        </is>
      </c>
      <c r="D9" s="46" t="inlineStr">
        <is>
          <t>ostatní</t>
        </is>
      </c>
    </row>
    <row r="10">
      <c r="A10" t="n">
        <v>9</v>
      </c>
      <c r="B10" t="inlineStr">
        <is>
          <t>Ludvíkovice PR22 #1</t>
        </is>
      </c>
      <c r="C10" t="inlineStr">
        <is>
          <t>28.06.2026</t>
        </is>
      </c>
      <c r="D10" s="45" t="inlineStr">
        <is>
          <t>CZPRA</t>
        </is>
      </c>
    </row>
    <row r="11">
      <c r="A11" t="n">
        <v>10</v>
      </c>
      <c r="B11" t="inlineStr">
        <is>
          <t>NRL22 Slovakia Sielnica</t>
        </is>
      </c>
      <c r="C11" t="inlineStr">
        <is>
          <t>11.07.2026</t>
        </is>
      </c>
      <c r="D11" s="46" t="inlineStr">
        <is>
          <t>ostatní</t>
        </is>
      </c>
    </row>
    <row r="12">
      <c r="A12" t="n">
        <v>11</v>
      </c>
      <c r="B12" t="inlineStr">
        <is>
          <t>Austrian Rimfire Summer</t>
        </is>
      </c>
      <c r="C12" t="inlineStr">
        <is>
          <t>18.07.2026</t>
        </is>
      </c>
      <c r="D12" s="46" t="inlineStr">
        <is>
          <t>ostatní</t>
        </is>
      </c>
    </row>
    <row r="13">
      <c r="A13" t="n">
        <v>12</v>
      </c>
      <c r="B13" t="inlineStr">
        <is>
          <t>Ludvíkovice PR22 #2</t>
        </is>
      </c>
      <c r="C13" t="inlineStr">
        <is>
          <t>25.07.2026</t>
        </is>
      </c>
      <c r="D13" s="45" t="inlineStr">
        <is>
          <t>CZPRA</t>
        </is>
      </c>
    </row>
    <row r="14">
      <c r="A14" t="n">
        <v>13</v>
      </c>
      <c r="B14" t="inlineStr">
        <is>
          <t>Lithuanian Rimfire Ch.</t>
        </is>
      </c>
      <c r="C14" t="inlineStr">
        <is>
          <t>29.08.2026</t>
        </is>
      </c>
      <c r="D14" s="46" t="inlineStr">
        <is>
          <t>ostatní</t>
        </is>
      </c>
    </row>
    <row r="15">
      <c r="A15" t="n">
        <v>14</v>
      </c>
      <c r="B15" t="inlineStr">
        <is>
          <t>MRTM Summer</t>
        </is>
      </c>
      <c r="C15" t="inlineStr">
        <is>
          <t>06.09.2026</t>
        </is>
      </c>
      <c r="D15" s="46" t="inlineStr">
        <is>
          <t>ostatní</t>
        </is>
      </c>
    </row>
    <row r="16">
      <c r="A16" t="n">
        <v>15</v>
      </c>
      <c r="B16" t="inlineStr">
        <is>
          <t>Ludvíkovice PR22 #3</t>
        </is>
      </c>
      <c r="C16" t="inlineStr">
        <is>
          <t>04.10.2026</t>
        </is>
      </c>
      <c r="D16" s="45" t="inlineStr">
        <is>
          <t>CZPRA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2026-10-05T14:18:35Z</dcterms:created>
  <dcterms:modified xmlns:dcterms="http://purl.org/dc/terms/" xmlns:xsi="http://www.w3.org/2001/XMLSchema-instance" xsi:type="dcterms:W3CDTF">2026-10-05T14:18:36Z</dcterms:modified>
</cp:coreProperties>
</file>